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490" windowHeight="7245" tabRatio="500" activeTab="2"/>
  </bookViews>
  <sheets>
    <sheet name="     Гагаринкий район" sheetId="1" r:id="rId1"/>
    <sheet name="  Ленинский район" sheetId="2" r:id="rId2"/>
    <sheet name=" Нахимовский район" sheetId="3" r:id="rId3"/>
  </sheets>
  <definedNames/>
  <calcPr fullCalcOnLoad="1"/>
</workbook>
</file>

<file path=xl/sharedStrings.xml><?xml version="1.0" encoding="utf-8"?>
<sst xmlns="http://schemas.openxmlformats.org/spreadsheetml/2006/main" count="1477" uniqueCount="466">
  <si>
    <t>Наименоваие базовой общеобразовательной организации</t>
  </si>
  <si>
    <t>Дата проведения</t>
  </si>
  <si>
    <t>Класс</t>
  </si>
  <si>
    <t>Количество участников</t>
  </si>
  <si>
    <t>ПРОТОКОЛ
заседания жюри</t>
  </si>
  <si>
    <t>ПРЕДМЕТ</t>
  </si>
  <si>
    <t>Максимальный балл</t>
  </si>
  <si>
    <t>№
 п/п</t>
  </si>
  <si>
    <t>Муниципальный район</t>
  </si>
  <si>
    <t>Фамилия</t>
  </si>
  <si>
    <t>Имя</t>
  </si>
  <si>
    <t>Отчество</t>
  </si>
  <si>
    <t>Дата рождения</t>
  </si>
  <si>
    <t>Гражданство</t>
  </si>
  <si>
    <t>Наименование общеобразовательной организации</t>
  </si>
  <si>
    <t>Класс обучения</t>
  </si>
  <si>
    <t>Класс, за который выполняется задание</t>
  </si>
  <si>
    <t>Количество баллов по заданиям</t>
  </si>
  <si>
    <t>Результат (балл)</t>
  </si>
  <si>
    <t>Процент выполнения</t>
  </si>
  <si>
    <t>Количество баллов за апелляцию</t>
  </si>
  <si>
    <t>Общее количество баллов</t>
  </si>
  <si>
    <t>Статус участника</t>
  </si>
  <si>
    <t>Фамилия Имя Отчество учителя (полностью)</t>
  </si>
  <si>
    <t>Председатель жюри</t>
  </si>
  <si>
    <t>(</t>
  </si>
  <si>
    <t>)</t>
  </si>
  <si>
    <t xml:space="preserve">Члены жюри  </t>
  </si>
  <si>
    <t>Шифр участника</t>
  </si>
  <si>
    <t>Государственное  бюджетное образовательное учреждение " Средняя общеобразовательная школа  № 57 с реализацией дополнительных программ в области искусств имени дважды героя  Советского  Союза маршала авиации  Савицкого  Евгения  Яковлевича"</t>
  </si>
  <si>
    <t xml:space="preserve"> Шифр участника</t>
  </si>
  <si>
    <t>Ксения</t>
  </si>
  <si>
    <t>Мария</t>
  </si>
  <si>
    <t>Софья</t>
  </si>
  <si>
    <t>Максимовна</t>
  </si>
  <si>
    <t>РФ</t>
  </si>
  <si>
    <t>Екатерина</t>
  </si>
  <si>
    <t>Дмитрий</t>
  </si>
  <si>
    <t>Константиновна</t>
  </si>
  <si>
    <t>Андреевна</t>
  </si>
  <si>
    <t>Евгеньевна</t>
  </si>
  <si>
    <t>Владимировна</t>
  </si>
  <si>
    <t>Александровна</t>
  </si>
  <si>
    <t>Николаевна</t>
  </si>
  <si>
    <t>Дмитриевич</t>
  </si>
  <si>
    <t>Андреевич</t>
  </si>
  <si>
    <t>Маргарита</t>
  </si>
  <si>
    <t>Александр</t>
  </si>
  <si>
    <t>Валерия</t>
  </si>
  <si>
    <t>Артемович</t>
  </si>
  <si>
    <t>Владимирович</t>
  </si>
  <si>
    <t xml:space="preserve"> РФ</t>
  </si>
  <si>
    <t>Призер</t>
  </si>
  <si>
    <t>Участник</t>
  </si>
  <si>
    <t>Победитель</t>
  </si>
  <si>
    <t xml:space="preserve"> Гагаринский район</t>
  </si>
  <si>
    <t>Искусство ( МХК )</t>
  </si>
  <si>
    <t>Иван</t>
  </si>
  <si>
    <t>Александрович</t>
  </si>
  <si>
    <t xml:space="preserve"> Искусство ( МХК )</t>
  </si>
  <si>
    <t xml:space="preserve"> Ленинский район</t>
  </si>
  <si>
    <t>7</t>
  </si>
  <si>
    <t>Варвара</t>
  </si>
  <si>
    <t>Дмитриевна</t>
  </si>
  <si>
    <t>Викторовна</t>
  </si>
  <si>
    <t>Алексей</t>
  </si>
  <si>
    <t>И-7-3</t>
  </si>
  <si>
    <t>И-7-6</t>
  </si>
  <si>
    <t>И-7-7</t>
  </si>
  <si>
    <t>И-7-8</t>
  </si>
  <si>
    <t>И-7-1</t>
  </si>
  <si>
    <t>И-7-2</t>
  </si>
  <si>
    <t>И-7-9</t>
  </si>
  <si>
    <t>И-7-4</t>
  </si>
  <si>
    <t>И-7-11</t>
  </si>
  <si>
    <t>И-7-10</t>
  </si>
  <si>
    <t>И-7-13</t>
  </si>
  <si>
    <t>И-7-12</t>
  </si>
  <si>
    <t>И-7-5</t>
  </si>
  <si>
    <t>Скрыпнюк Марина Леонидовна</t>
  </si>
  <si>
    <t>Белоус Елена Анатольевна, Яровая Ольга Петровна</t>
  </si>
  <si>
    <t>Яценко</t>
  </si>
  <si>
    <t>Анна</t>
  </si>
  <si>
    <t>Вероника</t>
  </si>
  <si>
    <t>Николай</t>
  </si>
  <si>
    <t>Никита</t>
  </si>
  <si>
    <t>Романович</t>
  </si>
  <si>
    <t>Руслановна</t>
  </si>
  <si>
    <t xml:space="preserve"> Нахимовский район</t>
  </si>
  <si>
    <t>Вячеславовна</t>
  </si>
  <si>
    <t>И-7-16</t>
  </si>
  <si>
    <t>И-7-15</t>
  </si>
  <si>
    <t>И-7-18</t>
  </si>
  <si>
    <t>И-7-17</t>
  </si>
  <si>
    <t>И-7-14</t>
  </si>
  <si>
    <t>ГБОУ  СОШ  № 19</t>
  </si>
  <si>
    <t xml:space="preserve"> ГБОУ  СОШ  № 19</t>
  </si>
  <si>
    <t>Государственное бюджетное образовательное учреждение "Средняя общеобразовательная школа № 44 имени В.В. Ходырева"</t>
  </si>
  <si>
    <t>Трофимов</t>
  </si>
  <si>
    <t>Фомин</t>
  </si>
  <si>
    <t>Фирсов</t>
  </si>
  <si>
    <t>Нестерова</t>
  </si>
  <si>
    <t>Соловей</t>
  </si>
  <si>
    <t>Грицкул</t>
  </si>
  <si>
    <t>Трофим</t>
  </si>
  <si>
    <t>Скирко</t>
  </si>
  <si>
    <t xml:space="preserve"> Артем</t>
  </si>
  <si>
    <t>Пукема</t>
  </si>
  <si>
    <t>Сович</t>
  </si>
  <si>
    <t>Ветрогон</t>
  </si>
  <si>
    <t>Бекирова  Лиля  Мидатовна</t>
  </si>
  <si>
    <t xml:space="preserve"> Борисова  Ольга  Викторовна</t>
  </si>
  <si>
    <t>Розыграева  Гульзар  Эдемовна</t>
  </si>
  <si>
    <t>Терещенко  Дарья   Алексеевна</t>
  </si>
  <si>
    <t>Пронюткина  Ирина  Олеговна</t>
  </si>
  <si>
    <t>Соколова  Марианна  Григорьевна</t>
  </si>
  <si>
    <t>Орлов</t>
  </si>
  <si>
    <t>Макарова</t>
  </si>
  <si>
    <t>Кузьминова</t>
  </si>
  <si>
    <t>Марченко</t>
  </si>
  <si>
    <t>Егорова</t>
  </si>
  <si>
    <t>Бурмистрова</t>
  </si>
  <si>
    <t>Москаленко</t>
  </si>
  <si>
    <t>Болдырева</t>
  </si>
  <si>
    <t>Лукашевич</t>
  </si>
  <si>
    <t>Вихарева</t>
  </si>
  <si>
    <t>Скворцова</t>
  </si>
  <si>
    <t>Костенко</t>
  </si>
  <si>
    <t>Филатова</t>
  </si>
  <si>
    <t>Бочкарёва</t>
  </si>
  <si>
    <t>Фесько</t>
  </si>
  <si>
    <t>Целимецкий</t>
  </si>
  <si>
    <t>Борейко</t>
  </si>
  <si>
    <t>Черникова</t>
  </si>
  <si>
    <t>Елена</t>
  </si>
  <si>
    <t>Ульяна</t>
  </si>
  <si>
    <t>Виктория</t>
  </si>
  <si>
    <t>Севиля</t>
  </si>
  <si>
    <t>Алёна</t>
  </si>
  <si>
    <t>Максим</t>
  </si>
  <si>
    <t>Милана</t>
  </si>
  <si>
    <t>Анатольевич</t>
  </si>
  <si>
    <t>Вадимовна</t>
  </si>
  <si>
    <t>Алексеевна</t>
  </si>
  <si>
    <t>Васильевна</t>
  </si>
  <si>
    <t>Артёмьевна</t>
  </si>
  <si>
    <t>Государственное бюджетное образовательное учреждение города  Севастополя "Средняя общеобразовательная школа с углубленным изучением испанского языка  № 45 имени В.И.Соколова"</t>
  </si>
  <si>
    <t>Государственное бюджетное образовательное учреждение "Гимназия  № 7 имени В.И. Великого"</t>
  </si>
  <si>
    <t>Силина Виктория Станиславовна</t>
  </si>
  <si>
    <t xml:space="preserve">Васильева Татьяна Анатольевна </t>
  </si>
  <si>
    <t>Поднебесова</t>
  </si>
  <si>
    <t>Инна</t>
  </si>
  <si>
    <t>Шапошникова</t>
  </si>
  <si>
    <t>Борисенко  Елена  Петровна</t>
  </si>
  <si>
    <t>ГБОУ СОШ № 22 имени Н.А. Острякова</t>
  </si>
  <si>
    <t>ГБОУ  СОШ  № 30</t>
  </si>
  <si>
    <t xml:space="preserve">
Муниципальный этап всероссийской олимпиады школьников 
на территории города Севастополя
в 2023 – 2024 учебном году 
Индивидуальные результаты (рейтинг) участников</t>
  </si>
  <si>
    <t>ГБОУ СОШ № 22</t>
  </si>
  <si>
    <t xml:space="preserve"> ГБОУ  СОШ  № 30</t>
  </si>
  <si>
    <t>Государственное бюджетное образовательное учреждение "Средняя общеобразовательная школа № 32 имени Л.В. Бобковой"</t>
  </si>
  <si>
    <t>Государственное бюджетное образовательное учреждение "Средняя общеобразовательная школа № 44 имени  В.В. Ходырева"</t>
  </si>
  <si>
    <t>Государственное бюджетное образовательное учреждение "Средняя общеобразовательная школа № 22 имени Н.А. Острякова "</t>
  </si>
  <si>
    <t>Государственное бюджетное образовательное учреждение "Средняя общеобразовательная школа № 13 имени А.И. Покрышкина"</t>
  </si>
  <si>
    <t>Волконская</t>
  </si>
  <si>
    <t>Игоревна</t>
  </si>
  <si>
    <t>84</t>
  </si>
  <si>
    <t xml:space="preserve"> Полина</t>
  </si>
  <si>
    <t>Государственное бюджетное образовательное учреждение  "Средняя общеобразовательная школа № 57 с реализацией дополнительных программ в области искусств имени дважды Героя  Советского  Союза Маршала авиации Савицкого  Евгения  Яковлевича"</t>
  </si>
  <si>
    <t>Ким Светлана Владимировна</t>
  </si>
  <si>
    <t>Коваль</t>
  </si>
  <si>
    <t>Тимур</t>
  </si>
  <si>
    <t>Игоревич</t>
  </si>
  <si>
    <t>Христенко</t>
  </si>
  <si>
    <t>Денис</t>
  </si>
  <si>
    <t>Максимович</t>
  </si>
  <si>
    <t>Поливцев</t>
  </si>
  <si>
    <t>Викторович</t>
  </si>
  <si>
    <t>Богдан</t>
  </si>
  <si>
    <t>Захар</t>
  </si>
  <si>
    <t>И-8-15</t>
  </si>
  <si>
    <t>Антонец</t>
  </si>
  <si>
    <t>Екатертина</t>
  </si>
  <si>
    <t>Сергеевна</t>
  </si>
  <si>
    <t xml:space="preserve"> Победитель</t>
  </si>
  <si>
    <t>Соколова Марианна Григорьевна</t>
  </si>
  <si>
    <t>И-8-14</t>
  </si>
  <si>
    <t>Павлов</t>
  </si>
  <si>
    <t>Андрей</t>
  </si>
  <si>
    <t>Алексеевич</t>
  </si>
  <si>
    <t>Борисова Ольга Викторовна</t>
  </si>
  <si>
    <t>И-8-6</t>
  </si>
  <si>
    <t>Крапива</t>
  </si>
  <si>
    <t>Павел</t>
  </si>
  <si>
    <t>И-8-20</t>
  </si>
  <si>
    <t>Борискина</t>
  </si>
  <si>
    <t xml:space="preserve">Екатерина </t>
  </si>
  <si>
    <t xml:space="preserve">Евгеньевна </t>
  </si>
  <si>
    <t xml:space="preserve">Старочкина Анна Станиславовна </t>
  </si>
  <si>
    <t>И-8-13</t>
  </si>
  <si>
    <t>Михаил</t>
  </si>
  <si>
    <t>И-8-12</t>
  </si>
  <si>
    <t>И-8-17</t>
  </si>
  <si>
    <t>Ковалёва</t>
  </si>
  <si>
    <t>Дарья</t>
  </si>
  <si>
    <t>Черногородова Татьяна Николаевна</t>
  </si>
  <si>
    <t>И-8-10</t>
  </si>
  <si>
    <t>Куртова</t>
  </si>
  <si>
    <t>Лада</t>
  </si>
  <si>
    <t>8</t>
  </si>
  <si>
    <t>И-8-19</t>
  </si>
  <si>
    <t>Карасёва</t>
  </si>
  <si>
    <t>И-8-11</t>
  </si>
  <si>
    <t xml:space="preserve">Коротаева </t>
  </si>
  <si>
    <t>Полина</t>
  </si>
  <si>
    <t>И-8-16</t>
  </si>
  <si>
    <t>Белевич</t>
  </si>
  <si>
    <t>Эвелина</t>
  </si>
  <si>
    <t>Олеговна</t>
  </si>
  <si>
    <t>И-8-8</t>
  </si>
  <si>
    <t>Тимофеев</t>
  </si>
  <si>
    <t>Георгий</t>
  </si>
  <si>
    <t>Константинович</t>
  </si>
  <si>
    <t>И-8-21</t>
  </si>
  <si>
    <t>Воронина</t>
  </si>
  <si>
    <t>Анастасия</t>
  </si>
  <si>
    <t>И-8-5</t>
  </si>
  <si>
    <t>Данильченко</t>
  </si>
  <si>
    <t>Кристина</t>
  </si>
  <si>
    <t>Государственное бюджетное образовательное учреждение "Средняя общеобразовательная школа № 32имени Л.В. Бобковой"</t>
  </si>
  <si>
    <t>Терещенко Дарья Алексеевна</t>
  </si>
  <si>
    <t>И-8-7</t>
  </si>
  <si>
    <t>Мосина</t>
  </si>
  <si>
    <t>Денисовна</t>
  </si>
  <si>
    <t>И-8-9</t>
  </si>
  <si>
    <t>Василенко</t>
  </si>
  <si>
    <t>Алина</t>
  </si>
  <si>
    <t>И-8-3</t>
  </si>
  <si>
    <t>Максимов</t>
  </si>
  <si>
    <t>Бекирова Лиля Мидатовна</t>
  </si>
  <si>
    <t>И-8-4</t>
  </si>
  <si>
    <t>Шандрыгин</t>
  </si>
  <si>
    <t>Владимир</t>
  </si>
  <si>
    <t>И-8-2</t>
  </si>
  <si>
    <t>Барашов</t>
  </si>
  <si>
    <t>Михайлович</t>
  </si>
  <si>
    <t>И-8-18</t>
  </si>
  <si>
    <t>Лисицына</t>
  </si>
  <si>
    <t>Тимофеевна</t>
  </si>
  <si>
    <t>И-8-1</t>
  </si>
  <si>
    <t>Михайлова</t>
  </si>
  <si>
    <t>София</t>
  </si>
  <si>
    <t>Петрова</t>
  </si>
  <si>
    <t>победитель</t>
  </si>
  <si>
    <t>Золотаренко</t>
  </si>
  <si>
    <t>Витальевна</t>
  </si>
  <si>
    <t>призер</t>
  </si>
  <si>
    <t>Гайдук</t>
  </si>
  <si>
    <t>Алеся</t>
  </si>
  <si>
    <t>Юрьевна</t>
  </si>
  <si>
    <t>Абреимова</t>
  </si>
  <si>
    <t>Зубач</t>
  </si>
  <si>
    <t xml:space="preserve">Алина </t>
  </si>
  <si>
    <t>Геннадьевна</t>
  </si>
  <si>
    <t>Шевченко</t>
  </si>
  <si>
    <t>Валерьевна</t>
  </si>
  <si>
    <t>участник</t>
  </si>
  <si>
    <t>Рубан</t>
  </si>
  <si>
    <t>Лилия</t>
  </si>
  <si>
    <t>Черныш</t>
  </si>
  <si>
    <t>Якшина</t>
  </si>
  <si>
    <t>Александра</t>
  </si>
  <si>
    <t>Поддубняк</t>
  </si>
  <si>
    <t>Ткаленко</t>
  </si>
  <si>
    <t>Татьяна</t>
  </si>
  <si>
    <t>Цурко</t>
  </si>
  <si>
    <t>Арина</t>
  </si>
  <si>
    <t>Трегубов</t>
  </si>
  <si>
    <t>Даниил</t>
  </si>
  <si>
    <t>Святославович</t>
  </si>
  <si>
    <t>Симонова</t>
  </si>
  <si>
    <t>Елизавета</t>
  </si>
  <si>
    <t>Свистунова</t>
  </si>
  <si>
    <t>Носатова</t>
  </si>
  <si>
    <t>Михайловна</t>
  </si>
  <si>
    <t>Миронюк</t>
  </si>
  <si>
    <t>Государственное бюджетное образовательное учреждение "Средняя общеобразовательная школа № 9 имени  Героя Советского Союза Зои Ивановны Парфеновой "</t>
  </si>
  <si>
    <t>Бердникова  Светлана  Борисовна</t>
  </si>
  <si>
    <t>Душенко</t>
  </si>
  <si>
    <t>Стрижак</t>
  </si>
  <si>
    <t>Наталия</t>
  </si>
  <si>
    <t>Ивановна</t>
  </si>
  <si>
    <t>Государственное бюджетное образовательное учреждение "Средняя общеобразовательная школа № 6"</t>
  </si>
  <si>
    <t>Гуртовая  Инна  Витальевна</t>
  </si>
  <si>
    <t>Кириллова</t>
  </si>
  <si>
    <t>Сорочан</t>
  </si>
  <si>
    <t>Диана</t>
  </si>
  <si>
    <t>Скоробогатова</t>
  </si>
  <si>
    <t>Евгения</t>
  </si>
  <si>
    <t>Леонов</t>
  </si>
  <si>
    <t>Геннадьевич</t>
  </si>
  <si>
    <t>И-9-8</t>
  </si>
  <si>
    <t xml:space="preserve">Грабчук </t>
  </si>
  <si>
    <t xml:space="preserve">Софья </t>
  </si>
  <si>
    <t xml:space="preserve">Геннадьевна </t>
  </si>
  <si>
    <t>И-9-9</t>
  </si>
  <si>
    <t>Атрохина</t>
  </si>
  <si>
    <t>Розыграева Гульзар Эдемовна</t>
  </si>
  <si>
    <t>И-9-4</t>
  </si>
  <si>
    <t>Володина</t>
  </si>
  <si>
    <t>Карина</t>
  </si>
  <si>
    <t>И-9-5</t>
  </si>
  <si>
    <t>Перов</t>
  </si>
  <si>
    <t>И-9-3</t>
  </si>
  <si>
    <t xml:space="preserve"> Владимировна</t>
  </si>
  <si>
    <t xml:space="preserve"> И-9-6</t>
  </si>
  <si>
    <t>Прядко</t>
  </si>
  <si>
    <t>Артемовна</t>
  </si>
  <si>
    <t>Государственное бюджетное образовательное учреждение "Средняя общеобразовательная школа № 35 с углубленным изучением немецкого языка имени  Героя  Советского Союза Г.А. Абызова "</t>
  </si>
  <si>
    <t>Патрича Анна Валентиновна</t>
  </si>
  <si>
    <t>И-9-7</t>
  </si>
  <si>
    <t>Зырянов</t>
  </si>
  <si>
    <t>Давид</t>
  </si>
  <si>
    <t>И-9-2</t>
  </si>
  <si>
    <t>Хасанова</t>
  </si>
  <si>
    <t>И-9-1</t>
  </si>
  <si>
    <t>Садовая</t>
  </si>
  <si>
    <t>Екактерина</t>
  </si>
  <si>
    <t>Фаерман</t>
  </si>
  <si>
    <t>Алиса</t>
  </si>
  <si>
    <t>Рф</t>
  </si>
  <si>
    <t>9</t>
  </si>
  <si>
    <t>Романовна</t>
  </si>
  <si>
    <t>Ананьева</t>
  </si>
  <si>
    <t>Мила</t>
  </si>
  <si>
    <t>Артамесовна</t>
  </si>
  <si>
    <t>Акопян</t>
  </si>
  <si>
    <t>Араиковна</t>
  </si>
  <si>
    <t>Белик</t>
  </si>
  <si>
    <t>Вавилов</t>
  </si>
  <si>
    <t>Васильевич</t>
  </si>
  <si>
    <t>И-10-3</t>
  </si>
  <si>
    <t xml:space="preserve">Клепач </t>
  </si>
  <si>
    <t xml:space="preserve">Злата </t>
  </si>
  <si>
    <t xml:space="preserve">Александровна </t>
  </si>
  <si>
    <t>И-10-1</t>
  </si>
  <si>
    <t>Любимова</t>
  </si>
  <si>
    <t>И-10-2</t>
  </si>
  <si>
    <t xml:space="preserve">Бондарева </t>
  </si>
  <si>
    <t xml:space="preserve">Ангелина </t>
  </si>
  <si>
    <t xml:space="preserve">Николаевна </t>
  </si>
  <si>
    <t>И-10-5</t>
  </si>
  <si>
    <t>Щёкина</t>
  </si>
  <si>
    <t>Государственное бюджетное образовательное учреждение "Гимназия № 1 имени А.С. Пушкина"</t>
  </si>
  <si>
    <t>Бабушкин Борис Майевич</t>
  </si>
  <si>
    <t>Трифонов</t>
  </si>
  <si>
    <t>Денисович</t>
  </si>
  <si>
    <t>М-10-4</t>
  </si>
  <si>
    <t>Новикова</t>
  </si>
  <si>
    <t>Антонина</t>
  </si>
  <si>
    <t>Ярославовна</t>
  </si>
  <si>
    <t>Гладкая</t>
  </si>
  <si>
    <t>Станиславовна</t>
  </si>
  <si>
    <t>15.0.2007</t>
  </si>
  <si>
    <t>Путина  Юлия  Николаевна</t>
  </si>
  <si>
    <t>И-10-6</t>
  </si>
  <si>
    <t>Кузьмина</t>
  </si>
  <si>
    <t>Надежда</t>
  </si>
  <si>
    <t>Орлова</t>
  </si>
  <si>
    <t>Ольга</t>
  </si>
  <si>
    <t>Государственное бюджетное образовательное учреждение "Средняя общеобразовательная школа № 48"</t>
  </si>
  <si>
    <t>Фирсова Ирина Ивановна</t>
  </si>
  <si>
    <t>Котрус</t>
  </si>
  <si>
    <t>И-10-4</t>
  </si>
  <si>
    <t>Демьяненко</t>
  </si>
  <si>
    <t>Петриченко</t>
  </si>
  <si>
    <t>Глеб</t>
  </si>
  <si>
    <t>Долда</t>
  </si>
  <si>
    <t>Мирослава</t>
  </si>
  <si>
    <t>И-11-1</t>
  </si>
  <si>
    <t>Усач</t>
  </si>
  <si>
    <t xml:space="preserve"> Мария</t>
  </si>
  <si>
    <t>И-11-8</t>
  </si>
  <si>
    <t xml:space="preserve">Каштанова </t>
  </si>
  <si>
    <t xml:space="preserve">Анастасия </t>
  </si>
  <si>
    <t>И-11-5</t>
  </si>
  <si>
    <t>Кауров</t>
  </si>
  <si>
    <t>Ростислав</t>
  </si>
  <si>
    <t>И-11-6</t>
  </si>
  <si>
    <t xml:space="preserve">Дудин  </t>
  </si>
  <si>
    <t>Арсений</t>
  </si>
  <si>
    <t>Николаевич</t>
  </si>
  <si>
    <t>И-11-10</t>
  </si>
  <si>
    <t>Остапова</t>
  </si>
  <si>
    <t>Государственное бюджетное образовательное учреждение  "Средняя общеобразовательная школа № 23 имени Б.А. Кучера"</t>
  </si>
  <si>
    <t>Швецова Дина Сергеевна</t>
  </si>
  <si>
    <t>И-11-9</t>
  </si>
  <si>
    <t>Большакова</t>
  </si>
  <si>
    <t>Государственное бюджетное образовательное учреждение  "Средняя общеобразовательная школа № 61 имени Героя Советского Союза А.И. Маринеско"</t>
  </si>
  <si>
    <t xml:space="preserve">Киреенкова  Ольга  Павловна </t>
  </si>
  <si>
    <t>И-11-4</t>
  </si>
  <si>
    <t>Колобова</t>
  </si>
  <si>
    <t>Влада</t>
  </si>
  <si>
    <t xml:space="preserve">Станиславовна </t>
  </si>
  <si>
    <t>И-11-3</t>
  </si>
  <si>
    <t>Ванага</t>
  </si>
  <si>
    <t>Эмилия</t>
  </si>
  <si>
    <t>Нет отчества</t>
  </si>
  <si>
    <t>И-11-2</t>
  </si>
  <si>
    <t>Семеняко</t>
  </si>
  <si>
    <t xml:space="preserve">Сергеевна </t>
  </si>
  <si>
    <t>И-11-7</t>
  </si>
  <si>
    <t xml:space="preserve">Ростов </t>
  </si>
  <si>
    <t xml:space="preserve">Константин </t>
  </si>
  <si>
    <t>Сергеевич</t>
  </si>
  <si>
    <t>Жиляева</t>
  </si>
  <si>
    <t>Петровна</t>
  </si>
  <si>
    <t>Нуралиева</t>
  </si>
  <si>
    <t>Марина</t>
  </si>
  <si>
    <t>Вадиевна</t>
  </si>
  <si>
    <t>Путина Юлия Николаевна</t>
  </si>
  <si>
    <t>И-11-15</t>
  </si>
  <si>
    <t>Осипова</t>
  </si>
  <si>
    <t>Яковлевна</t>
  </si>
  <si>
    <t>И-11-14</t>
  </si>
  <si>
    <t>Караханян</t>
  </si>
  <si>
    <t>Гарсоевна</t>
  </si>
  <si>
    <t>Радынова</t>
  </si>
  <si>
    <t>И-11-13</t>
  </si>
  <si>
    <t>Абейдулина</t>
  </si>
  <si>
    <t>И-11-11</t>
  </si>
  <si>
    <t>Мамонова</t>
  </si>
  <si>
    <t>Луппова</t>
  </si>
  <si>
    <t>Государственное бюджетное образовательное учреждение  "Средняя общеобразовательная школа № 48"</t>
  </si>
  <si>
    <t>Сикорская</t>
  </si>
  <si>
    <t>Охонько</t>
  </si>
  <si>
    <t>Ярмуляк</t>
  </si>
  <si>
    <t>И-11-12</t>
  </si>
  <si>
    <t>Бежан</t>
  </si>
  <si>
    <t>Милания</t>
  </si>
  <si>
    <t>Владиславовна</t>
  </si>
  <si>
    <t>Хохлов</t>
  </si>
  <si>
    <t>Владислав</t>
  </si>
  <si>
    <t>И-11-16</t>
  </si>
  <si>
    <t>Садиленко</t>
  </si>
  <si>
    <t>Морозов</t>
  </si>
  <si>
    <t>Яровая Ольга Петровна</t>
  </si>
  <si>
    <t>Галичая</t>
  </si>
  <si>
    <t>Злата</t>
  </si>
  <si>
    <t>Бердникова Светлана Борисовна</t>
  </si>
  <si>
    <t>И-11-17</t>
  </si>
  <si>
    <t>Воронкова</t>
  </si>
  <si>
    <t>Филиал Нахимовского военно-морского училища (Севастопольское президентское кадетское училище)</t>
  </si>
  <si>
    <t>Государственное бюджетное общеобразовательное учреждение "Гимназия № 1 имени А.С. Пушкина"</t>
  </si>
  <si>
    <t>Государственное бюджетное общеобразовательное учреждение "Гимназия  № 7 имени В.И. Великого"</t>
  </si>
  <si>
    <t>Государственное бюджетное общеобразовательноеучреждение города Севастополя "Гимназия № 24"</t>
  </si>
  <si>
    <t>Государственное бюджетное общеобразовательноеучреждение города Севастополя "Билингвальная гимназия № 2"</t>
  </si>
  <si>
    <t>Государственное бюджетное общеобразовательное учреждение "ШКОЛА ЭКОТЕХ+"</t>
  </si>
  <si>
    <t>Государственное бюджетное общеобразовательное учреждение "Инженерная школа"</t>
  </si>
  <si>
    <t>Борисова  Ольга  Викторовна</t>
  </si>
  <si>
    <t>Старочкина  Анна  Станиславовна</t>
  </si>
  <si>
    <t>Евгеньевич</t>
  </si>
  <si>
    <t>Государственное бюджетное образовательное учреждение "ШКОЛА ЭКОТЕХ+"</t>
  </si>
  <si>
    <t>Мирошникова</t>
  </si>
  <si>
    <t>Глух</t>
  </si>
  <si>
    <t>Шихов</t>
  </si>
  <si>
    <t>Владимирова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</si>
</sst>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dd&quot;, &quot;mmmm\ dd&quot;, &quot;yyyy"/>
    <numFmt numFmtId="173" formatCode="[$-FC19]d\ mmmm\ yyyy\ &quot;г.&quot;"/>
    <numFmt numFmtId="174" formatCode="dd/mm/yy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b/>
      <i/>
      <sz val="14"/>
      <color indexed="8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 indent="5"/>
    </xf>
    <xf numFmtId="172" fontId="0" fillId="0" borderId="1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indent="5"/>
    </xf>
    <xf numFmtId="172" fontId="0" fillId="0" borderId="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left" vertical="center" indent="5"/>
    </xf>
    <xf numFmtId="0" fontId="0" fillId="0" borderId="11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0" fillId="0" borderId="12" xfId="0" applyBorder="1" applyAlignment="1" applyProtection="1">
      <alignment horizontal="left" vertical="center" indent="1"/>
      <protection/>
    </xf>
    <xf numFmtId="10" fontId="0" fillId="0" borderId="12" xfId="0" applyNumberForma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>
      <alignment horizontal="right" vertical="center"/>
    </xf>
    <xf numFmtId="0" fontId="0" fillId="0" borderId="11" xfId="0" applyBorder="1" applyAlignment="1" applyProtection="1">
      <alignment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6" xfId="0" applyFont="1" applyBorder="1" applyAlignment="1">
      <alignment/>
    </xf>
    <xf numFmtId="9" fontId="0" fillId="0" borderId="17" xfId="60" applyFont="1" applyBorder="1" applyAlignment="1">
      <alignment horizontal="center"/>
    </xf>
    <xf numFmtId="9" fontId="0" fillId="0" borderId="17" xfId="6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justify" wrapText="1"/>
    </xf>
    <xf numFmtId="0" fontId="48" fillId="0" borderId="14" xfId="0" applyFont="1" applyBorder="1" applyAlignment="1">
      <alignment horizontal="center"/>
    </xf>
    <xf numFmtId="172" fontId="0" fillId="0" borderId="18" xfId="0" applyNumberFormat="1" applyBorder="1" applyAlignment="1">
      <alignment horizontal="center" vertical="center"/>
    </xf>
    <xf numFmtId="0" fontId="8" fillId="0" borderId="17" xfId="0" applyFont="1" applyBorder="1" applyAlignment="1">
      <alignment horizontal="left" vertical="center" indent="1"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0" fontId="9" fillId="0" borderId="17" xfId="0" applyFont="1" applyBorder="1" applyAlignment="1">
      <alignment horizontal="left" vertical="center" indent="1"/>
    </xf>
    <xf numFmtId="10" fontId="0" fillId="0" borderId="12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/>
    </xf>
    <xf numFmtId="0" fontId="9" fillId="0" borderId="17" xfId="0" applyFont="1" applyBorder="1" applyAlignment="1">
      <alignment horizontal="left"/>
    </xf>
    <xf numFmtId="0" fontId="9" fillId="0" borderId="17" xfId="0" applyFont="1" applyBorder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0" fillId="0" borderId="12" xfId="0" applyNumberFormat="1" applyBorder="1" applyAlignment="1">
      <alignment horizontal="center" vertical="center"/>
    </xf>
    <xf numFmtId="0" fontId="10" fillId="0" borderId="12" xfId="0" applyFont="1" applyBorder="1" applyAlignment="1" applyProtection="1">
      <alignment horizontal="left"/>
      <protection locked="0"/>
    </xf>
    <xf numFmtId="0" fontId="1" fillId="0" borderId="12" xfId="60" applyNumberFormat="1" applyBorder="1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10" fillId="0" borderId="12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0" fillId="0" borderId="12" xfId="0" applyFont="1" applyBorder="1" applyAlignment="1" applyProtection="1">
      <alignment horizontal="center"/>
      <protection/>
    </xf>
    <xf numFmtId="0" fontId="9" fillId="0" borderId="17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10" fillId="0" borderId="12" xfId="0" applyFont="1" applyBorder="1" applyAlignment="1" applyProtection="1">
      <alignment horizontal="left" vertical="center" indent="1"/>
      <protection locked="0"/>
    </xf>
    <xf numFmtId="0" fontId="0" fillId="0" borderId="12" xfId="0" applyFont="1" applyBorder="1" applyAlignment="1" applyProtection="1">
      <alignment horizontal="center"/>
      <protection/>
    </xf>
    <xf numFmtId="10" fontId="0" fillId="0" borderId="12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 wrapText="1"/>
    </xf>
    <xf numFmtId="0" fontId="0" fillId="0" borderId="12" xfId="0" applyBorder="1" applyAlignment="1" applyProtection="1">
      <alignment horizontal="center"/>
      <protection/>
    </xf>
    <xf numFmtId="10" fontId="0" fillId="0" borderId="12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9" fillId="0" borderId="20" xfId="0" applyFont="1" applyBorder="1" applyAlignment="1">
      <alignment horizontal="center" wrapText="1"/>
    </xf>
    <xf numFmtId="0" fontId="9" fillId="0" borderId="17" xfId="53" applyFont="1" applyBorder="1" applyAlignment="1">
      <alignment wrapText="1"/>
      <protection/>
    </xf>
    <xf numFmtId="0" fontId="0" fillId="0" borderId="17" xfId="0" applyFont="1" applyBorder="1" applyAlignment="1">
      <alignment/>
    </xf>
    <xf numFmtId="0" fontId="9" fillId="0" borderId="0" xfId="53" applyFont="1" applyAlignment="1">
      <alignment/>
      <protection/>
    </xf>
    <xf numFmtId="0" fontId="10" fillId="0" borderId="12" xfId="0" applyFont="1" applyBorder="1" applyAlignment="1" applyProtection="1">
      <alignment/>
      <protection locked="0"/>
    </xf>
    <xf numFmtId="0" fontId="9" fillId="0" borderId="17" xfId="53" applyFont="1" applyBorder="1" applyAlignment="1">
      <alignment/>
      <protection/>
    </xf>
    <xf numFmtId="0" fontId="9" fillId="0" borderId="20" xfId="53" applyFont="1" applyBorder="1" applyAlignment="1">
      <alignment/>
      <protection/>
    </xf>
    <xf numFmtId="10" fontId="10" fillId="0" borderId="12" xfId="0" applyNumberFormat="1" applyFont="1" applyBorder="1" applyAlignment="1">
      <alignment/>
    </xf>
    <xf numFmtId="0" fontId="2" fillId="0" borderId="12" xfId="0" applyFont="1" applyBorder="1" applyAlignment="1" applyProtection="1">
      <alignment/>
      <protection locked="0"/>
    </xf>
    <xf numFmtId="0" fontId="9" fillId="0" borderId="20" xfId="53" applyFont="1" applyBorder="1" applyAlignment="1">
      <alignment wrapText="1"/>
      <protection/>
    </xf>
    <xf numFmtId="14" fontId="48" fillId="0" borderId="14" xfId="0" applyNumberFormat="1" applyFont="1" applyBorder="1" applyAlignment="1">
      <alignment horizontal="left"/>
    </xf>
    <xf numFmtId="14" fontId="48" fillId="0" borderId="16" xfId="0" applyNumberFormat="1" applyFont="1" applyBorder="1" applyAlignment="1">
      <alignment horizontal="left"/>
    </xf>
    <xf numFmtId="14" fontId="9" fillId="0" borderId="17" xfId="53" applyNumberFormat="1" applyFont="1" applyBorder="1" applyAlignment="1">
      <alignment horizontal="left"/>
      <protection/>
    </xf>
    <xf numFmtId="14" fontId="9" fillId="0" borderId="20" xfId="53" applyNumberFormat="1" applyFont="1" applyBorder="1" applyAlignment="1">
      <alignment horizontal="left"/>
      <protection/>
    </xf>
    <xf numFmtId="14" fontId="9" fillId="0" borderId="20" xfId="53" applyNumberFormat="1" applyFont="1" applyBorder="1" applyAlignment="1">
      <alignment horizontal="left" wrapText="1"/>
      <protection/>
    </xf>
    <xf numFmtId="0" fontId="10" fillId="0" borderId="12" xfId="0" applyFont="1" applyBorder="1" applyAlignment="1">
      <alignment horizontal="left" wrapText="1"/>
    </xf>
    <xf numFmtId="14" fontId="10" fillId="0" borderId="12" xfId="0" applyNumberFormat="1" applyFont="1" applyBorder="1" applyAlignment="1">
      <alignment horizontal="left" wrapText="1"/>
    </xf>
    <xf numFmtId="0" fontId="11" fillId="0" borderId="17" xfId="53" applyBorder="1" applyAlignment="1">
      <alignment horizontal="center"/>
      <protection/>
    </xf>
    <xf numFmtId="0" fontId="9" fillId="0" borderId="21" xfId="53" applyFont="1" applyBorder="1" applyAlignment="1">
      <alignment horizontal="left"/>
      <protection/>
    </xf>
    <xf numFmtId="0" fontId="9" fillId="0" borderId="17" xfId="53" applyFont="1" applyBorder="1" applyAlignment="1">
      <alignment horizontal="left"/>
      <protection/>
    </xf>
    <xf numFmtId="0" fontId="10" fillId="0" borderId="12" xfId="0" applyFont="1" applyBorder="1" applyAlignment="1" applyProtection="1">
      <alignment horizontal="left" indent="1"/>
      <protection locked="0"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14" fontId="10" fillId="0" borderId="22" xfId="0" applyNumberFormat="1" applyFont="1" applyBorder="1" applyAlignment="1">
      <alignment horizontal="justify" wrapText="1"/>
    </xf>
    <xf numFmtId="0" fontId="10" fillId="0" borderId="17" xfId="0" applyFont="1" applyBorder="1" applyAlignment="1">
      <alignment horizontal="center" wrapText="1"/>
    </xf>
    <xf numFmtId="0" fontId="9" fillId="0" borderId="17" xfId="53" applyFont="1" applyBorder="1">
      <alignment/>
      <protection/>
    </xf>
    <xf numFmtId="14" fontId="9" fillId="0" borderId="17" xfId="53" applyNumberFormat="1" applyFont="1" applyBorder="1" applyAlignment="1">
      <alignment horizontal="left"/>
      <protection/>
    </xf>
    <xf numFmtId="10" fontId="9" fillId="0" borderId="17" xfId="0" applyNumberFormat="1" applyFont="1" applyBorder="1" applyAlignment="1">
      <alignment horizontal="center"/>
    </xf>
    <xf numFmtId="0" fontId="10" fillId="0" borderId="12" xfId="0" applyFont="1" applyBorder="1" applyAlignment="1" applyProtection="1">
      <alignment horizontal="left" wrapText="1"/>
      <protection locked="0"/>
    </xf>
    <xf numFmtId="0" fontId="9" fillId="0" borderId="21" xfId="54" applyFont="1" applyBorder="1" applyAlignment="1">
      <alignment horizontal="left" vertical="center" indent="1"/>
      <protection/>
    </xf>
    <xf numFmtId="0" fontId="9" fillId="0" borderId="17" xfId="54" applyFont="1" applyBorder="1" applyAlignment="1">
      <alignment horizontal="left" vertical="center" indent="1"/>
      <protection/>
    </xf>
    <xf numFmtId="0" fontId="9" fillId="0" borderId="21" xfId="53" applyFont="1" applyBorder="1" applyAlignment="1">
      <alignment horizontal="left" indent="1"/>
      <protection/>
    </xf>
    <xf numFmtId="0" fontId="9" fillId="0" borderId="17" xfId="53" applyFont="1" applyBorder="1" applyAlignment="1">
      <alignment horizontal="left" indent="1"/>
      <protection/>
    </xf>
    <xf numFmtId="0" fontId="10" fillId="0" borderId="17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10" fillId="0" borderId="12" xfId="0" applyFont="1" applyBorder="1" applyAlignment="1" applyProtection="1">
      <alignment horizontal="right"/>
      <protection locked="0"/>
    </xf>
    <xf numFmtId="49" fontId="0" fillId="0" borderId="12" xfId="0" applyNumberFormat="1" applyFont="1" applyBorder="1" applyAlignment="1">
      <alignment horizontal="center"/>
    </xf>
    <xf numFmtId="14" fontId="48" fillId="0" borderId="13" xfId="0" applyNumberFormat="1" applyFont="1" applyBorder="1" applyAlignment="1">
      <alignment horizontal="left"/>
    </xf>
    <xf numFmtId="14" fontId="48" fillId="0" borderId="15" xfId="0" applyNumberFormat="1" applyFont="1" applyBorder="1" applyAlignment="1">
      <alignment horizontal="left"/>
    </xf>
    <xf numFmtId="0" fontId="9" fillId="0" borderId="0" xfId="53" applyFont="1" applyBorder="1" applyAlignment="1">
      <alignment wrapText="1"/>
      <protection/>
    </xf>
    <xf numFmtId="0" fontId="48" fillId="0" borderId="15" xfId="0" applyFont="1" applyBorder="1" applyAlignment="1">
      <alignment horizontal="center"/>
    </xf>
    <xf numFmtId="14" fontId="10" fillId="0" borderId="22" xfId="0" applyNumberFormat="1" applyFont="1" applyBorder="1" applyAlignment="1">
      <alignment horizontal="left" wrapText="1"/>
    </xf>
    <xf numFmtId="0" fontId="10" fillId="0" borderId="12" xfId="0" applyFont="1" applyBorder="1" applyAlignment="1" applyProtection="1">
      <alignment horizontal="left" wrapText="1"/>
      <protection locked="0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10" fontId="0" fillId="0" borderId="0" xfId="0" applyNumberFormat="1" applyFont="1" applyBorder="1" applyAlignment="1">
      <alignment horizontal="center"/>
    </xf>
    <xf numFmtId="0" fontId="9" fillId="0" borderId="21" xfId="54" applyFont="1" applyBorder="1" applyAlignment="1">
      <alignment horizontal="left" indent="1"/>
      <protection/>
    </xf>
    <xf numFmtId="0" fontId="9" fillId="0" borderId="17" xfId="54" applyFont="1" applyBorder="1" applyAlignment="1">
      <alignment horizontal="left" indent="1"/>
      <protection/>
    </xf>
    <xf numFmtId="0" fontId="10" fillId="0" borderId="17" xfId="0" applyFont="1" applyBorder="1" applyAlignment="1">
      <alignment horizontal="justify" wrapText="1"/>
    </xf>
    <xf numFmtId="0" fontId="48" fillId="0" borderId="16" xfId="0" applyFont="1" applyBorder="1" applyAlignment="1">
      <alignment horizontal="center"/>
    </xf>
    <xf numFmtId="9" fontId="10" fillId="0" borderId="17" xfId="60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0" fontId="10" fillId="0" borderId="17" xfId="0" applyFont="1" applyBorder="1" applyAlignment="1">
      <alignment wrapText="1"/>
    </xf>
    <xf numFmtId="0" fontId="9" fillId="0" borderId="21" xfId="53" applyFont="1" applyBorder="1" applyAlignment="1">
      <alignment/>
      <protection/>
    </xf>
    <xf numFmtId="0" fontId="11" fillId="0" borderId="17" xfId="53" applyFont="1" applyBorder="1" applyAlignment="1">
      <alignment horizontal="center"/>
      <protection/>
    </xf>
    <xf numFmtId="0" fontId="48" fillId="0" borderId="16" xfId="0" applyFont="1" applyBorder="1" applyAlignment="1">
      <alignment horizontal="left"/>
    </xf>
    <xf numFmtId="0" fontId="49" fillId="0" borderId="14" xfId="0" applyFont="1" applyBorder="1" applyAlignment="1">
      <alignment horizontal="left"/>
    </xf>
    <xf numFmtId="0" fontId="10" fillId="0" borderId="23" xfId="0" applyFont="1" applyBorder="1" applyAlignment="1">
      <alignment horizontal="center" wrapText="1"/>
    </xf>
    <xf numFmtId="0" fontId="10" fillId="0" borderId="17" xfId="0" applyFont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0" fontId="10" fillId="0" borderId="19" xfId="0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left" wrapText="1"/>
    </xf>
    <xf numFmtId="0" fontId="9" fillId="0" borderId="17" xfId="0" applyFont="1" applyBorder="1" applyAlignment="1">
      <alignment horizontal="left" indent="1"/>
    </xf>
    <xf numFmtId="0" fontId="8" fillId="0" borderId="17" xfId="0" applyFont="1" applyBorder="1" applyAlignment="1">
      <alignment horizontal="center"/>
    </xf>
    <xf numFmtId="14" fontId="9" fillId="0" borderId="21" xfId="0" applyNumberFormat="1" applyFont="1" applyBorder="1" applyAlignment="1">
      <alignment horizontal="left" wrapText="1"/>
    </xf>
    <xf numFmtId="14" fontId="9" fillId="0" borderId="0" xfId="0" applyNumberFormat="1" applyFont="1" applyBorder="1" applyAlignment="1">
      <alignment horizontal="left" wrapText="1"/>
    </xf>
    <xf numFmtId="0" fontId="10" fillId="0" borderId="17" xfId="0" applyFont="1" applyBorder="1" applyAlignment="1">
      <alignment/>
    </xf>
    <xf numFmtId="0" fontId="9" fillId="0" borderId="17" xfId="0" applyFont="1" applyFill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27"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indexed="60"/>
      </font>
    </dxf>
    <dxf>
      <font>
        <b/>
        <i val="0"/>
        <sz val="11"/>
        <color rgb="FF9933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B1:AI86"/>
  <sheetViews>
    <sheetView showGridLines="0" zoomScale="75" zoomScaleNormal="75" zoomScalePageLayoutView="0" workbookViewId="0" topLeftCell="B66">
      <selection activeCell="E58" sqref="E58"/>
    </sheetView>
  </sheetViews>
  <sheetFormatPr defaultColWidth="9.140625" defaultRowHeight="15"/>
  <cols>
    <col min="1" max="1" width="2.57421875" style="1" customWidth="1"/>
    <col min="2" max="2" width="5.28125" style="1" customWidth="1"/>
    <col min="3" max="3" width="30.7109375" style="1" customWidth="1"/>
    <col min="4" max="4" width="20.7109375" style="1" customWidth="1"/>
    <col min="5" max="5" width="24.7109375" style="1" customWidth="1"/>
    <col min="6" max="6" width="19.7109375" style="1" customWidth="1"/>
    <col min="7" max="7" width="21.57421875" style="1" customWidth="1"/>
    <col min="8" max="8" width="21.00390625" style="1" customWidth="1"/>
    <col min="9" max="9" width="19.8515625" style="1" customWidth="1"/>
    <col min="10" max="10" width="40.00390625" style="1" customWidth="1"/>
    <col min="11" max="12" width="16.7109375" style="1" customWidth="1"/>
    <col min="13" max="22" width="4.7109375" style="1" customWidth="1"/>
    <col min="23" max="23" width="13.7109375" style="1" customWidth="1"/>
    <col min="24" max="24" width="15.7109375" style="1" customWidth="1"/>
    <col min="25" max="27" width="17.140625" style="1" customWidth="1"/>
    <col min="28" max="28" width="54.7109375" style="1" customWidth="1"/>
    <col min="29" max="29" width="12.7109375" style="1" customWidth="1"/>
    <col min="30" max="16384" width="9.140625" style="1" customWidth="1"/>
  </cols>
  <sheetData>
    <row r="1" spans="2:28" s="2" customFormat="1" ht="106.5" customHeight="1">
      <c r="B1" s="140" t="s">
        <v>156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</row>
    <row r="2" spans="3:11" ht="55.5" customHeight="1">
      <c r="C2" s="3" t="s">
        <v>0</v>
      </c>
      <c r="D2" s="3"/>
      <c r="E2" s="3" t="s">
        <v>29</v>
      </c>
      <c r="F2" s="39" t="s">
        <v>154</v>
      </c>
      <c r="G2" s="4" t="s">
        <v>95</v>
      </c>
      <c r="H2" s="4" t="s">
        <v>155</v>
      </c>
      <c r="I2" s="4"/>
      <c r="J2" s="4"/>
      <c r="K2" s="4"/>
    </row>
    <row r="3" spans="3:12" ht="15.75">
      <c r="C3" s="5" t="s">
        <v>1</v>
      </c>
      <c r="D3" s="5"/>
      <c r="E3" s="4">
        <v>45244</v>
      </c>
      <c r="F3" s="4"/>
      <c r="G3" s="4"/>
      <c r="H3" s="4"/>
      <c r="I3" s="4"/>
      <c r="J3" s="4"/>
      <c r="K3" s="4"/>
      <c r="L3" s="6"/>
    </row>
    <row r="4" spans="3:12" ht="15.75">
      <c r="C4" s="5" t="s">
        <v>2</v>
      </c>
      <c r="D4" s="5"/>
      <c r="E4" s="7">
        <v>7</v>
      </c>
      <c r="F4" s="7">
        <v>7</v>
      </c>
      <c r="G4" s="7">
        <v>7</v>
      </c>
      <c r="H4" s="7">
        <v>0</v>
      </c>
      <c r="I4" s="7"/>
      <c r="J4" s="7"/>
      <c r="K4" s="7"/>
      <c r="L4" s="8"/>
    </row>
    <row r="5" spans="3:12" ht="15.75">
      <c r="C5" s="5" t="s">
        <v>3</v>
      </c>
      <c r="D5" s="5"/>
      <c r="E5" s="9">
        <v>18</v>
      </c>
      <c r="F5" s="9">
        <v>18</v>
      </c>
      <c r="G5" s="9">
        <v>2</v>
      </c>
      <c r="H5" s="9">
        <v>0</v>
      </c>
      <c r="I5" s="9"/>
      <c r="J5" s="9"/>
      <c r="K5" s="9"/>
      <c r="L5" s="10"/>
    </row>
    <row r="7" spans="2:28" ht="30.75" customHeight="1">
      <c r="B7" s="141" t="s">
        <v>4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</row>
    <row r="8" spans="3:28" ht="15.75">
      <c r="C8" s="11" t="s">
        <v>5</v>
      </c>
      <c r="D8" s="11"/>
      <c r="E8" s="142" t="s">
        <v>56</v>
      </c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</row>
    <row r="9" spans="3:35" ht="15.75">
      <c r="C9" s="5" t="s">
        <v>6</v>
      </c>
      <c r="D9" s="5"/>
      <c r="E9" s="12">
        <v>100</v>
      </c>
      <c r="F9" s="12"/>
      <c r="G9" s="12"/>
      <c r="H9" s="12"/>
      <c r="I9" s="12"/>
      <c r="J9" s="12"/>
      <c r="K9" s="12"/>
      <c r="L9" s="8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I9" s="13"/>
    </row>
    <row r="10" spans="3:20" ht="15.75">
      <c r="C10" s="14"/>
      <c r="D10" s="14"/>
      <c r="M10" s="10"/>
      <c r="N10" s="10"/>
      <c r="O10" s="10"/>
      <c r="P10" s="10"/>
      <c r="Q10" s="10"/>
      <c r="R10" s="10"/>
      <c r="S10" s="10"/>
      <c r="T10" s="10"/>
    </row>
    <row r="11" spans="2:28" ht="22.5" customHeight="1">
      <c r="B11" s="143" t="s">
        <v>7</v>
      </c>
      <c r="C11" s="143" t="s">
        <v>8</v>
      </c>
      <c r="D11" s="27" t="s">
        <v>30</v>
      </c>
      <c r="E11" s="143" t="s">
        <v>9</v>
      </c>
      <c r="F11" s="143" t="s">
        <v>10</v>
      </c>
      <c r="G11" s="143" t="s">
        <v>11</v>
      </c>
      <c r="H11" s="143" t="s">
        <v>12</v>
      </c>
      <c r="I11" s="143" t="s">
        <v>13</v>
      </c>
      <c r="J11" s="143" t="s">
        <v>14</v>
      </c>
      <c r="K11" s="143" t="s">
        <v>15</v>
      </c>
      <c r="L11" s="143" t="s">
        <v>16</v>
      </c>
      <c r="M11" s="144" t="s">
        <v>17</v>
      </c>
      <c r="N11" s="144"/>
      <c r="O11" s="144"/>
      <c r="P11" s="144"/>
      <c r="Q11" s="144"/>
      <c r="R11" s="144"/>
      <c r="S11" s="144"/>
      <c r="T11" s="144"/>
      <c r="U11" s="144"/>
      <c r="V11" s="144"/>
      <c r="W11" s="143" t="s">
        <v>18</v>
      </c>
      <c r="X11" s="143" t="s">
        <v>19</v>
      </c>
      <c r="Y11" s="143" t="s">
        <v>20</v>
      </c>
      <c r="Z11" s="143" t="s">
        <v>21</v>
      </c>
      <c r="AA11" s="143" t="s">
        <v>22</v>
      </c>
      <c r="AB11" s="143" t="s">
        <v>23</v>
      </c>
    </row>
    <row r="12" spans="2:28" ht="42" customHeight="1">
      <c r="B12" s="143"/>
      <c r="C12" s="143"/>
      <c r="D12" s="27"/>
      <c r="E12" s="143"/>
      <c r="F12" s="143"/>
      <c r="G12" s="143"/>
      <c r="H12" s="143"/>
      <c r="I12" s="143"/>
      <c r="J12" s="143"/>
      <c r="K12" s="143"/>
      <c r="L12" s="143"/>
      <c r="M12" s="15">
        <v>1</v>
      </c>
      <c r="N12" s="15">
        <v>2</v>
      </c>
      <c r="O12" s="15">
        <v>3</v>
      </c>
      <c r="P12" s="15">
        <v>4</v>
      </c>
      <c r="Q12" s="15">
        <v>5</v>
      </c>
      <c r="R12" s="15">
        <v>6</v>
      </c>
      <c r="S12" s="15">
        <v>7</v>
      </c>
      <c r="T12" s="15"/>
      <c r="U12" s="15"/>
      <c r="V12" s="15"/>
      <c r="W12" s="143"/>
      <c r="X12" s="143"/>
      <c r="Y12" s="143"/>
      <c r="Z12" s="143"/>
      <c r="AA12" s="143"/>
      <c r="AB12" s="143"/>
    </row>
    <row r="13" spans="2:28" ht="42" customHeight="1">
      <c r="B13" s="27">
        <v>1</v>
      </c>
      <c r="C13" s="37" t="s">
        <v>55</v>
      </c>
      <c r="D13" s="55" t="s">
        <v>93</v>
      </c>
      <c r="E13" s="29" t="s">
        <v>81</v>
      </c>
      <c r="F13" s="29" t="s">
        <v>82</v>
      </c>
      <c r="G13" s="29" t="s">
        <v>39</v>
      </c>
      <c r="H13" s="81">
        <v>40401</v>
      </c>
      <c r="I13" s="36" t="s">
        <v>51</v>
      </c>
      <c r="J13" s="30" t="s">
        <v>454</v>
      </c>
      <c r="K13" s="60">
        <v>7</v>
      </c>
      <c r="L13" s="60">
        <v>7</v>
      </c>
      <c r="M13" s="74">
        <v>14</v>
      </c>
      <c r="N13" s="74">
        <v>8</v>
      </c>
      <c r="O13" s="74">
        <v>25</v>
      </c>
      <c r="P13" s="74">
        <v>8</v>
      </c>
      <c r="Q13" s="74">
        <v>14</v>
      </c>
      <c r="R13" s="74">
        <v>8</v>
      </c>
      <c r="S13" s="105">
        <v>13</v>
      </c>
      <c r="T13" s="74"/>
      <c r="U13" s="74"/>
      <c r="V13" s="74"/>
      <c r="W13" s="62">
        <f>SUM(M13:V13)</f>
        <v>90</v>
      </c>
      <c r="X13" s="32">
        <v>0.9</v>
      </c>
      <c r="Y13" s="63"/>
      <c r="Z13" s="34">
        <v>90</v>
      </c>
      <c r="AA13" s="91" t="s">
        <v>54</v>
      </c>
      <c r="AB13" s="74" t="s">
        <v>115</v>
      </c>
    </row>
    <row r="14" spans="2:28" ht="42" customHeight="1">
      <c r="B14" s="27">
        <v>2</v>
      </c>
      <c r="C14" s="37" t="s">
        <v>55</v>
      </c>
      <c r="D14" s="55" t="s">
        <v>90</v>
      </c>
      <c r="E14" s="29" t="s">
        <v>107</v>
      </c>
      <c r="F14" s="29" t="s">
        <v>48</v>
      </c>
      <c r="G14" s="29" t="s">
        <v>40</v>
      </c>
      <c r="H14" s="80">
        <v>40516</v>
      </c>
      <c r="I14" s="36" t="s">
        <v>51</v>
      </c>
      <c r="J14" s="30" t="s">
        <v>454</v>
      </c>
      <c r="K14" s="60">
        <v>7</v>
      </c>
      <c r="L14" s="60">
        <v>7</v>
      </c>
      <c r="M14" s="74">
        <v>14</v>
      </c>
      <c r="N14" s="74">
        <v>8</v>
      </c>
      <c r="O14" s="74">
        <v>25</v>
      </c>
      <c r="P14" s="74">
        <v>8</v>
      </c>
      <c r="Q14" s="74">
        <v>11</v>
      </c>
      <c r="R14" s="74">
        <v>8</v>
      </c>
      <c r="S14" s="74">
        <v>14</v>
      </c>
      <c r="T14" s="74"/>
      <c r="U14" s="74"/>
      <c r="V14" s="74"/>
      <c r="W14" s="62">
        <f>SUM(M14:V14)</f>
        <v>88</v>
      </c>
      <c r="X14" s="32">
        <v>0.88</v>
      </c>
      <c r="Y14" s="63"/>
      <c r="Z14" s="34">
        <v>88</v>
      </c>
      <c r="AA14" s="91" t="s">
        <v>54</v>
      </c>
      <c r="AB14" s="74" t="s">
        <v>115</v>
      </c>
    </row>
    <row r="15" spans="2:29" ht="33.75" customHeight="1">
      <c r="B15" s="16">
        <v>3</v>
      </c>
      <c r="C15" s="37" t="s">
        <v>55</v>
      </c>
      <c r="D15" s="55" t="s">
        <v>73</v>
      </c>
      <c r="E15" s="29" t="s">
        <v>98</v>
      </c>
      <c r="F15" s="29" t="s">
        <v>47</v>
      </c>
      <c r="G15" s="29" t="s">
        <v>45</v>
      </c>
      <c r="H15" s="80">
        <v>40233</v>
      </c>
      <c r="I15" s="36" t="s">
        <v>51</v>
      </c>
      <c r="J15" s="29" t="s">
        <v>451</v>
      </c>
      <c r="K15" s="60">
        <v>7</v>
      </c>
      <c r="L15" s="60">
        <v>7</v>
      </c>
      <c r="M15" s="74">
        <v>13</v>
      </c>
      <c r="N15" s="74">
        <v>6</v>
      </c>
      <c r="O15" s="74">
        <v>32</v>
      </c>
      <c r="P15" s="74">
        <v>8</v>
      </c>
      <c r="Q15" s="74">
        <v>14</v>
      </c>
      <c r="R15" s="74">
        <v>4</v>
      </c>
      <c r="S15" s="105">
        <v>10</v>
      </c>
      <c r="T15" s="74"/>
      <c r="U15" s="74"/>
      <c r="V15" s="74"/>
      <c r="W15" s="62">
        <v>87</v>
      </c>
      <c r="X15" s="32">
        <v>0.87</v>
      </c>
      <c r="Y15" s="63"/>
      <c r="Z15" s="34">
        <v>87</v>
      </c>
      <c r="AA15" s="91" t="s">
        <v>54</v>
      </c>
      <c r="AB15" s="74" t="s">
        <v>458</v>
      </c>
      <c r="AC15" s="2"/>
    </row>
    <row r="16" spans="2:29" ht="33.75" customHeight="1">
      <c r="B16" s="16">
        <v>4</v>
      </c>
      <c r="C16" s="37" t="s">
        <v>55</v>
      </c>
      <c r="D16" s="55" t="s">
        <v>68</v>
      </c>
      <c r="E16" s="29" t="s">
        <v>108</v>
      </c>
      <c r="F16" s="31" t="s">
        <v>85</v>
      </c>
      <c r="G16" s="31" t="s">
        <v>86</v>
      </c>
      <c r="H16" s="81">
        <v>40551</v>
      </c>
      <c r="I16" s="36" t="s">
        <v>51</v>
      </c>
      <c r="J16" s="28" t="s">
        <v>159</v>
      </c>
      <c r="K16" s="60">
        <v>7</v>
      </c>
      <c r="L16" s="60">
        <v>7</v>
      </c>
      <c r="M16" s="74">
        <v>7</v>
      </c>
      <c r="N16" s="74">
        <v>8</v>
      </c>
      <c r="O16" s="74">
        <v>33</v>
      </c>
      <c r="P16" s="74">
        <v>8</v>
      </c>
      <c r="Q16" s="74">
        <v>7</v>
      </c>
      <c r="R16" s="74">
        <v>8</v>
      </c>
      <c r="S16" s="74">
        <v>14</v>
      </c>
      <c r="T16" s="74"/>
      <c r="U16" s="74"/>
      <c r="V16" s="74"/>
      <c r="W16" s="62">
        <f>SUM(M16:V16)</f>
        <v>85</v>
      </c>
      <c r="X16" s="32">
        <v>0.85</v>
      </c>
      <c r="Y16" s="63"/>
      <c r="Z16" s="34">
        <v>85</v>
      </c>
      <c r="AA16" s="91" t="s">
        <v>52</v>
      </c>
      <c r="AB16" s="74" t="s">
        <v>114</v>
      </c>
      <c r="AC16" s="2"/>
    </row>
    <row r="17" spans="2:29" ht="33.75" customHeight="1">
      <c r="B17" s="16">
        <v>5</v>
      </c>
      <c r="C17" s="37" t="s">
        <v>55</v>
      </c>
      <c r="D17" s="55" t="s">
        <v>70</v>
      </c>
      <c r="E17" s="29" t="s">
        <v>163</v>
      </c>
      <c r="F17" s="29" t="s">
        <v>82</v>
      </c>
      <c r="G17" s="29" t="s">
        <v>164</v>
      </c>
      <c r="H17" s="80">
        <v>40272</v>
      </c>
      <c r="I17" s="36" t="s">
        <v>51</v>
      </c>
      <c r="J17" s="31" t="s">
        <v>456</v>
      </c>
      <c r="K17" s="60">
        <v>7</v>
      </c>
      <c r="L17" s="60">
        <v>7</v>
      </c>
      <c r="M17" s="74">
        <v>17</v>
      </c>
      <c r="N17" s="74">
        <v>6</v>
      </c>
      <c r="O17" s="74">
        <v>20</v>
      </c>
      <c r="P17" s="74">
        <v>16</v>
      </c>
      <c r="Q17" s="74">
        <v>10</v>
      </c>
      <c r="R17" s="74">
        <v>6</v>
      </c>
      <c r="S17" s="74">
        <v>9</v>
      </c>
      <c r="T17" s="74"/>
      <c r="U17" s="74"/>
      <c r="V17" s="74"/>
      <c r="W17" s="62">
        <f>SUM(M17:V17)</f>
        <v>84</v>
      </c>
      <c r="X17" s="32">
        <v>0.84</v>
      </c>
      <c r="Y17" s="63"/>
      <c r="Z17" s="106" t="s">
        <v>165</v>
      </c>
      <c r="AA17" s="91" t="s">
        <v>52</v>
      </c>
      <c r="AB17" s="74" t="s">
        <v>110</v>
      </c>
      <c r="AC17" s="2"/>
    </row>
    <row r="18" spans="2:29" ht="33.75" customHeight="1">
      <c r="B18" s="16">
        <v>6</v>
      </c>
      <c r="C18" s="37" t="s">
        <v>55</v>
      </c>
      <c r="D18" s="55" t="s">
        <v>66</v>
      </c>
      <c r="E18" s="28" t="s">
        <v>462</v>
      </c>
      <c r="F18" s="28" t="s">
        <v>166</v>
      </c>
      <c r="G18" s="28" t="s">
        <v>42</v>
      </c>
      <c r="H18" s="107">
        <v>40624</v>
      </c>
      <c r="I18" s="36" t="s">
        <v>51</v>
      </c>
      <c r="J18" s="31" t="s">
        <v>167</v>
      </c>
      <c r="K18" s="60">
        <v>7</v>
      </c>
      <c r="L18" s="60">
        <v>7</v>
      </c>
      <c r="M18" s="74">
        <v>14</v>
      </c>
      <c r="N18" s="74">
        <v>8</v>
      </c>
      <c r="O18" s="74">
        <v>33</v>
      </c>
      <c r="P18" s="74">
        <v>8</v>
      </c>
      <c r="Q18" s="74">
        <v>14</v>
      </c>
      <c r="R18" s="74">
        <v>6</v>
      </c>
      <c r="S18" s="74">
        <v>0</v>
      </c>
      <c r="T18" s="74"/>
      <c r="U18" s="74"/>
      <c r="V18" s="74"/>
      <c r="W18" s="62">
        <f>SUM(M18:V18)</f>
        <v>83</v>
      </c>
      <c r="X18" s="32">
        <v>0.83</v>
      </c>
      <c r="Y18" s="63"/>
      <c r="Z18" s="34">
        <v>83</v>
      </c>
      <c r="AA18" s="91" t="s">
        <v>52</v>
      </c>
      <c r="AB18" s="74" t="s">
        <v>168</v>
      </c>
      <c r="AC18" s="2"/>
    </row>
    <row r="19" spans="2:29" ht="33.75" customHeight="1">
      <c r="B19" s="16">
        <v>7</v>
      </c>
      <c r="C19" s="37" t="s">
        <v>55</v>
      </c>
      <c r="D19" s="55" t="s">
        <v>94</v>
      </c>
      <c r="E19" s="29" t="s">
        <v>103</v>
      </c>
      <c r="F19" s="29" t="s">
        <v>104</v>
      </c>
      <c r="G19" s="29" t="s">
        <v>58</v>
      </c>
      <c r="H19" s="80">
        <v>40578</v>
      </c>
      <c r="I19" s="36" t="s">
        <v>51</v>
      </c>
      <c r="J19" s="28" t="s">
        <v>159</v>
      </c>
      <c r="K19" s="60">
        <v>7</v>
      </c>
      <c r="L19" s="60">
        <v>7</v>
      </c>
      <c r="M19" s="74">
        <v>11</v>
      </c>
      <c r="N19" s="74">
        <v>4</v>
      </c>
      <c r="O19" s="74">
        <v>26</v>
      </c>
      <c r="P19" s="74">
        <v>8</v>
      </c>
      <c r="Q19" s="74">
        <v>14</v>
      </c>
      <c r="R19" s="74">
        <v>8</v>
      </c>
      <c r="S19" s="74">
        <v>10</v>
      </c>
      <c r="T19" s="74"/>
      <c r="U19" s="74"/>
      <c r="V19" s="74"/>
      <c r="W19" s="62">
        <f>SUM(M19:V19)</f>
        <v>81</v>
      </c>
      <c r="X19" s="32">
        <v>0.81</v>
      </c>
      <c r="Y19" s="63"/>
      <c r="Z19" s="34">
        <v>81</v>
      </c>
      <c r="AA19" s="91" t="s">
        <v>52</v>
      </c>
      <c r="AB19" s="74" t="s">
        <v>114</v>
      </c>
      <c r="AC19" s="2"/>
    </row>
    <row r="20" spans="2:29" ht="33.75" customHeight="1">
      <c r="B20" s="16">
        <v>8</v>
      </c>
      <c r="C20" s="37" t="s">
        <v>55</v>
      </c>
      <c r="D20" s="55" t="s">
        <v>71</v>
      </c>
      <c r="E20" s="29" t="s">
        <v>169</v>
      </c>
      <c r="F20" s="29" t="s">
        <v>170</v>
      </c>
      <c r="G20" s="29" t="s">
        <v>171</v>
      </c>
      <c r="H20" s="80">
        <v>40715</v>
      </c>
      <c r="I20" s="36" t="s">
        <v>51</v>
      </c>
      <c r="J20" s="29" t="s">
        <v>451</v>
      </c>
      <c r="K20" s="60">
        <v>7</v>
      </c>
      <c r="L20" s="60">
        <v>7</v>
      </c>
      <c r="M20" s="74">
        <v>14</v>
      </c>
      <c r="N20" s="74">
        <v>6</v>
      </c>
      <c r="O20" s="74">
        <v>31</v>
      </c>
      <c r="P20" s="74">
        <v>1</v>
      </c>
      <c r="Q20" s="74">
        <v>8</v>
      </c>
      <c r="R20" s="74">
        <v>6</v>
      </c>
      <c r="S20" s="74">
        <v>14</v>
      </c>
      <c r="T20" s="74"/>
      <c r="U20" s="74"/>
      <c r="V20" s="74"/>
      <c r="W20" s="62">
        <v>80</v>
      </c>
      <c r="X20" s="32">
        <v>0.8</v>
      </c>
      <c r="Y20" s="63"/>
      <c r="Z20" s="34">
        <v>80</v>
      </c>
      <c r="AA20" s="91" t="s">
        <v>52</v>
      </c>
      <c r="AB20" s="74" t="s">
        <v>458</v>
      </c>
      <c r="AC20" s="2"/>
    </row>
    <row r="21" spans="2:29" ht="33.75" customHeight="1">
      <c r="B21" s="16">
        <v>9</v>
      </c>
      <c r="C21" s="37" t="s">
        <v>55</v>
      </c>
      <c r="D21" s="55" t="s">
        <v>75</v>
      </c>
      <c r="E21" s="30" t="s">
        <v>172</v>
      </c>
      <c r="F21" s="30" t="s">
        <v>173</v>
      </c>
      <c r="G21" s="30" t="s">
        <v>174</v>
      </c>
      <c r="H21" s="108">
        <v>40244</v>
      </c>
      <c r="I21" s="36" t="s">
        <v>51</v>
      </c>
      <c r="J21" s="29" t="s">
        <v>451</v>
      </c>
      <c r="K21" s="60">
        <v>7</v>
      </c>
      <c r="L21" s="60">
        <v>7</v>
      </c>
      <c r="M21" s="74">
        <v>10</v>
      </c>
      <c r="N21" s="74">
        <v>6</v>
      </c>
      <c r="O21" s="74">
        <v>35</v>
      </c>
      <c r="P21" s="74">
        <v>5</v>
      </c>
      <c r="Q21" s="74">
        <v>8</v>
      </c>
      <c r="R21" s="74">
        <v>5</v>
      </c>
      <c r="S21" s="74">
        <v>10</v>
      </c>
      <c r="T21" s="74"/>
      <c r="U21" s="74"/>
      <c r="V21" s="74"/>
      <c r="W21" s="62">
        <f>SUM(M21:V21)</f>
        <v>79</v>
      </c>
      <c r="X21" s="32">
        <v>0.79</v>
      </c>
      <c r="Y21" s="63"/>
      <c r="Z21" s="34">
        <v>79</v>
      </c>
      <c r="AA21" s="91" t="s">
        <v>52</v>
      </c>
      <c r="AB21" s="74" t="s">
        <v>458</v>
      </c>
      <c r="AC21" s="2"/>
    </row>
    <row r="22" spans="2:29" ht="33.75" customHeight="1">
      <c r="B22" s="16">
        <v>10</v>
      </c>
      <c r="C22" s="37" t="s">
        <v>55</v>
      </c>
      <c r="D22" s="55" t="s">
        <v>69</v>
      </c>
      <c r="E22" s="29" t="s">
        <v>101</v>
      </c>
      <c r="F22" s="29" t="s">
        <v>31</v>
      </c>
      <c r="G22" s="29" t="s">
        <v>63</v>
      </c>
      <c r="H22" s="80">
        <v>40222</v>
      </c>
      <c r="I22" s="36" t="s">
        <v>51</v>
      </c>
      <c r="J22" s="31" t="s">
        <v>457</v>
      </c>
      <c r="K22" s="60">
        <v>7</v>
      </c>
      <c r="L22" s="60">
        <v>7</v>
      </c>
      <c r="M22" s="74">
        <v>14</v>
      </c>
      <c r="N22" s="74">
        <v>8</v>
      </c>
      <c r="O22" s="74">
        <v>33</v>
      </c>
      <c r="P22" s="74">
        <v>8</v>
      </c>
      <c r="Q22" s="74">
        <v>10</v>
      </c>
      <c r="R22" s="74">
        <v>4</v>
      </c>
      <c r="S22" s="74">
        <v>0</v>
      </c>
      <c r="T22" s="74"/>
      <c r="U22" s="74"/>
      <c r="V22" s="74"/>
      <c r="W22" s="62">
        <f aca="true" t="shared" si="0" ref="W22:W30">SUM(M22:V22)</f>
        <v>77</v>
      </c>
      <c r="X22" s="33">
        <v>0.77</v>
      </c>
      <c r="Y22" s="63"/>
      <c r="Z22" s="35">
        <v>77</v>
      </c>
      <c r="AA22" s="91" t="s">
        <v>53</v>
      </c>
      <c r="AB22" s="74" t="s">
        <v>112</v>
      </c>
      <c r="AC22" s="2"/>
    </row>
    <row r="23" spans="2:29" ht="33.75" customHeight="1">
      <c r="B23" s="16">
        <v>11</v>
      </c>
      <c r="C23" s="37" t="s">
        <v>55</v>
      </c>
      <c r="D23" s="55" t="s">
        <v>67</v>
      </c>
      <c r="E23" s="29" t="s">
        <v>175</v>
      </c>
      <c r="F23" s="29" t="s">
        <v>47</v>
      </c>
      <c r="G23" s="29" t="s">
        <v>176</v>
      </c>
      <c r="H23" s="80">
        <v>40321</v>
      </c>
      <c r="I23" s="36" t="s">
        <v>51</v>
      </c>
      <c r="J23" s="29" t="s">
        <v>451</v>
      </c>
      <c r="K23" s="60">
        <v>7</v>
      </c>
      <c r="L23" s="60">
        <v>7</v>
      </c>
      <c r="M23" s="74">
        <v>10</v>
      </c>
      <c r="N23" s="74">
        <v>6</v>
      </c>
      <c r="O23" s="74">
        <v>29</v>
      </c>
      <c r="P23" s="74">
        <v>5</v>
      </c>
      <c r="Q23" s="74">
        <v>10</v>
      </c>
      <c r="R23" s="74">
        <v>5</v>
      </c>
      <c r="S23" s="74">
        <v>10</v>
      </c>
      <c r="T23" s="74"/>
      <c r="U23" s="74"/>
      <c r="V23" s="74"/>
      <c r="W23" s="62">
        <f t="shared" si="0"/>
        <v>75</v>
      </c>
      <c r="X23" s="32">
        <v>0.75</v>
      </c>
      <c r="Y23" s="63"/>
      <c r="Z23" s="34">
        <v>75</v>
      </c>
      <c r="AA23" s="91" t="s">
        <v>53</v>
      </c>
      <c r="AB23" s="74" t="s">
        <v>458</v>
      </c>
      <c r="AC23" s="2"/>
    </row>
    <row r="24" spans="2:29" ht="33.75" customHeight="1">
      <c r="B24" s="16">
        <v>12</v>
      </c>
      <c r="C24" s="37" t="s">
        <v>55</v>
      </c>
      <c r="D24" s="55" t="s">
        <v>72</v>
      </c>
      <c r="E24" s="29" t="s">
        <v>100</v>
      </c>
      <c r="F24" s="29" t="s">
        <v>84</v>
      </c>
      <c r="G24" s="29" t="s">
        <v>45</v>
      </c>
      <c r="H24" s="80">
        <v>40288</v>
      </c>
      <c r="I24" s="36" t="s">
        <v>51</v>
      </c>
      <c r="J24" s="31" t="s">
        <v>456</v>
      </c>
      <c r="K24" s="60">
        <v>7</v>
      </c>
      <c r="L24" s="60">
        <v>7</v>
      </c>
      <c r="M24" s="74">
        <v>11</v>
      </c>
      <c r="N24" s="74">
        <v>8</v>
      </c>
      <c r="O24" s="74">
        <v>28</v>
      </c>
      <c r="P24" s="74">
        <v>8</v>
      </c>
      <c r="Q24" s="74">
        <v>7</v>
      </c>
      <c r="R24" s="74">
        <v>6</v>
      </c>
      <c r="S24" s="74">
        <v>7</v>
      </c>
      <c r="T24" s="74"/>
      <c r="U24" s="74"/>
      <c r="V24" s="74"/>
      <c r="W24" s="62">
        <f t="shared" si="0"/>
        <v>75</v>
      </c>
      <c r="X24" s="33">
        <v>0.75</v>
      </c>
      <c r="Y24" s="63"/>
      <c r="Z24" s="35">
        <v>75</v>
      </c>
      <c r="AA24" s="91" t="s">
        <v>53</v>
      </c>
      <c r="AB24" s="74" t="s">
        <v>110</v>
      </c>
      <c r="AC24" s="2"/>
    </row>
    <row r="25" spans="2:29" ht="33.75" customHeight="1">
      <c r="B25" s="16">
        <v>13</v>
      </c>
      <c r="C25" s="37" t="s">
        <v>55</v>
      </c>
      <c r="D25" s="55" t="s">
        <v>76</v>
      </c>
      <c r="E25" s="29" t="s">
        <v>105</v>
      </c>
      <c r="F25" s="29" t="s">
        <v>106</v>
      </c>
      <c r="G25" s="29" t="s">
        <v>58</v>
      </c>
      <c r="H25" s="80">
        <v>40473</v>
      </c>
      <c r="I25" s="36" t="s">
        <v>51</v>
      </c>
      <c r="J25" s="30" t="s">
        <v>454</v>
      </c>
      <c r="K25" s="60">
        <v>7</v>
      </c>
      <c r="L25" s="60">
        <v>7</v>
      </c>
      <c r="M25" s="74">
        <v>11</v>
      </c>
      <c r="N25" s="74">
        <v>6</v>
      </c>
      <c r="O25" s="74">
        <v>26</v>
      </c>
      <c r="P25" s="74">
        <v>7</v>
      </c>
      <c r="Q25" s="74">
        <v>11</v>
      </c>
      <c r="R25" s="74">
        <v>8</v>
      </c>
      <c r="S25" s="74">
        <v>5</v>
      </c>
      <c r="T25" s="74"/>
      <c r="U25" s="74"/>
      <c r="V25" s="74"/>
      <c r="W25" s="62">
        <f t="shared" si="0"/>
        <v>74</v>
      </c>
      <c r="X25" s="32">
        <v>0.74</v>
      </c>
      <c r="Y25" s="63"/>
      <c r="Z25" s="34">
        <v>74</v>
      </c>
      <c r="AA25" s="91" t="s">
        <v>53</v>
      </c>
      <c r="AB25" s="74" t="s">
        <v>115</v>
      </c>
      <c r="AC25" s="2"/>
    </row>
    <row r="26" spans="2:29" ht="33.75" customHeight="1">
      <c r="B26" s="16">
        <v>14</v>
      </c>
      <c r="C26" s="37" t="s">
        <v>55</v>
      </c>
      <c r="D26" s="55" t="s">
        <v>74</v>
      </c>
      <c r="E26" s="29" t="s">
        <v>99</v>
      </c>
      <c r="F26" s="29" t="s">
        <v>85</v>
      </c>
      <c r="G26" s="29" t="s">
        <v>49</v>
      </c>
      <c r="H26" s="80">
        <v>40296</v>
      </c>
      <c r="I26" s="36" t="s">
        <v>51</v>
      </c>
      <c r="J26" s="30" t="s">
        <v>455</v>
      </c>
      <c r="K26" s="60">
        <v>7</v>
      </c>
      <c r="L26" s="60">
        <v>7</v>
      </c>
      <c r="M26" s="74">
        <v>12</v>
      </c>
      <c r="N26" s="74">
        <v>8</v>
      </c>
      <c r="O26" s="74">
        <v>20</v>
      </c>
      <c r="P26" s="74">
        <v>8</v>
      </c>
      <c r="Q26" s="74">
        <v>7</v>
      </c>
      <c r="R26" s="74">
        <v>8</v>
      </c>
      <c r="S26" s="105">
        <v>10</v>
      </c>
      <c r="T26" s="74"/>
      <c r="U26" s="74"/>
      <c r="V26" s="74"/>
      <c r="W26" s="62">
        <f t="shared" si="0"/>
        <v>73</v>
      </c>
      <c r="X26" s="33">
        <v>0.73</v>
      </c>
      <c r="Y26" s="63"/>
      <c r="Z26" s="35">
        <v>73</v>
      </c>
      <c r="AA26" s="91" t="s">
        <v>53</v>
      </c>
      <c r="AB26" s="74" t="s">
        <v>459</v>
      </c>
      <c r="AC26" s="2"/>
    </row>
    <row r="27" spans="2:29" ht="33.75" customHeight="1">
      <c r="B27" s="16">
        <v>15</v>
      </c>
      <c r="C27" s="37" t="s">
        <v>55</v>
      </c>
      <c r="D27" s="55" t="s">
        <v>91</v>
      </c>
      <c r="E27" s="29" t="s">
        <v>109</v>
      </c>
      <c r="F27" s="31" t="s">
        <v>46</v>
      </c>
      <c r="G27" s="31" t="s">
        <v>42</v>
      </c>
      <c r="H27" s="81">
        <v>40245</v>
      </c>
      <c r="I27" s="36" t="s">
        <v>51</v>
      </c>
      <c r="J27" s="28" t="s">
        <v>159</v>
      </c>
      <c r="K27" s="60">
        <v>7</v>
      </c>
      <c r="L27" s="60">
        <v>7</v>
      </c>
      <c r="M27" s="74">
        <v>11</v>
      </c>
      <c r="N27" s="74">
        <v>4</v>
      </c>
      <c r="O27" s="74">
        <v>26</v>
      </c>
      <c r="P27" s="74">
        <v>8</v>
      </c>
      <c r="Q27" s="74">
        <v>8</v>
      </c>
      <c r="R27" s="74">
        <v>8</v>
      </c>
      <c r="S27" s="74">
        <v>7</v>
      </c>
      <c r="T27" s="74"/>
      <c r="U27" s="74"/>
      <c r="V27" s="74"/>
      <c r="W27" s="62">
        <f t="shared" si="0"/>
        <v>72</v>
      </c>
      <c r="X27" s="32">
        <v>0.72</v>
      </c>
      <c r="Y27" s="63"/>
      <c r="Z27" s="34">
        <v>72</v>
      </c>
      <c r="AA27" s="91" t="s">
        <v>53</v>
      </c>
      <c r="AB27" s="74" t="s">
        <v>114</v>
      </c>
      <c r="AC27" s="2"/>
    </row>
    <row r="28" spans="2:29" ht="33.75" customHeight="1">
      <c r="B28" s="16">
        <v>16</v>
      </c>
      <c r="C28" s="37" t="s">
        <v>55</v>
      </c>
      <c r="D28" s="55" t="s">
        <v>92</v>
      </c>
      <c r="E28" s="29" t="s">
        <v>463</v>
      </c>
      <c r="F28" s="29" t="s">
        <v>47</v>
      </c>
      <c r="G28" s="29" t="s">
        <v>460</v>
      </c>
      <c r="H28" s="80">
        <v>40370</v>
      </c>
      <c r="I28" s="36" t="s">
        <v>51</v>
      </c>
      <c r="J28" s="31" t="s">
        <v>461</v>
      </c>
      <c r="K28" s="60">
        <v>7</v>
      </c>
      <c r="L28" s="60">
        <v>7</v>
      </c>
      <c r="M28" s="74">
        <v>10</v>
      </c>
      <c r="N28" s="74">
        <v>8</v>
      </c>
      <c r="O28" s="74">
        <v>20</v>
      </c>
      <c r="P28" s="74">
        <v>7</v>
      </c>
      <c r="Q28" s="74">
        <v>10</v>
      </c>
      <c r="R28" s="74">
        <v>8</v>
      </c>
      <c r="S28" s="74">
        <v>7</v>
      </c>
      <c r="T28" s="74"/>
      <c r="U28" s="74"/>
      <c r="V28" s="74"/>
      <c r="W28" s="62">
        <f t="shared" si="0"/>
        <v>70</v>
      </c>
      <c r="X28" s="32">
        <v>0.7</v>
      </c>
      <c r="Y28" s="63"/>
      <c r="Z28" s="34">
        <v>70</v>
      </c>
      <c r="AA28" s="91" t="s">
        <v>53</v>
      </c>
      <c r="AB28" s="74" t="s">
        <v>110</v>
      </c>
      <c r="AC28" s="2"/>
    </row>
    <row r="29" spans="2:29" ht="33.75" customHeight="1">
      <c r="B29" s="16">
        <v>17</v>
      </c>
      <c r="C29" s="37" t="s">
        <v>55</v>
      </c>
      <c r="D29" s="55" t="s">
        <v>78</v>
      </c>
      <c r="E29" s="29" t="s">
        <v>102</v>
      </c>
      <c r="F29" s="29" t="s">
        <v>85</v>
      </c>
      <c r="G29" s="29"/>
      <c r="H29" s="80">
        <v>40430</v>
      </c>
      <c r="I29" s="36" t="s">
        <v>51</v>
      </c>
      <c r="J29" s="28" t="s">
        <v>159</v>
      </c>
      <c r="K29" s="60">
        <v>7</v>
      </c>
      <c r="L29" s="60">
        <v>7</v>
      </c>
      <c r="M29" s="74">
        <v>10</v>
      </c>
      <c r="N29" s="74">
        <v>4</v>
      </c>
      <c r="O29" s="74">
        <v>25</v>
      </c>
      <c r="P29" s="74">
        <v>8</v>
      </c>
      <c r="Q29" s="74">
        <v>11</v>
      </c>
      <c r="R29" s="74">
        <v>4</v>
      </c>
      <c r="S29" s="74">
        <v>3</v>
      </c>
      <c r="T29" s="74"/>
      <c r="U29" s="74"/>
      <c r="V29" s="74"/>
      <c r="W29" s="62">
        <f t="shared" si="0"/>
        <v>65</v>
      </c>
      <c r="X29" s="32">
        <v>0.66</v>
      </c>
      <c r="Y29" s="63"/>
      <c r="Z29" s="34">
        <v>65</v>
      </c>
      <c r="AA29" s="91" t="s">
        <v>53</v>
      </c>
      <c r="AB29" s="74" t="s">
        <v>113</v>
      </c>
      <c r="AC29" s="2"/>
    </row>
    <row r="30" spans="2:29" ht="33.75" customHeight="1">
      <c r="B30" s="16">
        <v>18</v>
      </c>
      <c r="C30" s="37" t="s">
        <v>55</v>
      </c>
      <c r="D30" s="55" t="s">
        <v>77</v>
      </c>
      <c r="E30" s="29" t="s">
        <v>177</v>
      </c>
      <c r="F30" s="29" t="s">
        <v>178</v>
      </c>
      <c r="G30" s="29" t="s">
        <v>171</v>
      </c>
      <c r="H30" s="80">
        <v>40273</v>
      </c>
      <c r="I30" s="36" t="s">
        <v>51</v>
      </c>
      <c r="J30" s="29" t="s">
        <v>451</v>
      </c>
      <c r="K30" s="60">
        <v>7</v>
      </c>
      <c r="L30" s="60">
        <v>7</v>
      </c>
      <c r="M30" s="74">
        <v>9</v>
      </c>
      <c r="N30" s="74">
        <v>5</v>
      </c>
      <c r="O30" s="74">
        <v>21</v>
      </c>
      <c r="P30" s="74">
        <v>8</v>
      </c>
      <c r="Q30" s="74">
        <v>7</v>
      </c>
      <c r="R30" s="74">
        <v>8</v>
      </c>
      <c r="S30" s="74">
        <v>5</v>
      </c>
      <c r="T30" s="74"/>
      <c r="U30" s="74"/>
      <c r="V30" s="74"/>
      <c r="W30" s="62">
        <f t="shared" si="0"/>
        <v>63</v>
      </c>
      <c r="X30" s="32">
        <v>0.63</v>
      </c>
      <c r="Y30" s="63"/>
      <c r="Z30" s="34">
        <v>63</v>
      </c>
      <c r="AA30" s="91" t="s">
        <v>53</v>
      </c>
      <c r="AB30" s="74" t="s">
        <v>111</v>
      </c>
      <c r="AC30" s="2"/>
    </row>
    <row r="31" spans="2:29" ht="33.75" customHeight="1">
      <c r="B31" s="16"/>
      <c r="C31" s="37"/>
      <c r="D31" s="64"/>
      <c r="E31" s="75"/>
      <c r="F31" s="75"/>
      <c r="G31" s="75"/>
      <c r="H31" s="82"/>
      <c r="I31" s="59"/>
      <c r="J31" s="45"/>
      <c r="K31" s="59"/>
      <c r="L31" s="59"/>
      <c r="M31" s="88"/>
      <c r="N31" s="89"/>
      <c r="O31" s="89"/>
      <c r="P31" s="89"/>
      <c r="Q31" s="89"/>
      <c r="R31" s="89"/>
      <c r="S31" s="89"/>
      <c r="T31" s="74"/>
      <c r="U31" s="74"/>
      <c r="V31" s="74"/>
      <c r="W31" s="87"/>
      <c r="X31" s="63"/>
      <c r="Y31" s="63"/>
      <c r="Z31" s="87"/>
      <c r="AA31" s="91"/>
      <c r="AB31" s="71"/>
      <c r="AC31" s="2"/>
    </row>
    <row r="32" spans="2:29" ht="33.75" customHeight="1">
      <c r="B32" s="16">
        <v>1</v>
      </c>
      <c r="C32" s="37" t="s">
        <v>55</v>
      </c>
      <c r="D32" s="94" t="s">
        <v>179</v>
      </c>
      <c r="E32" s="92" t="s">
        <v>180</v>
      </c>
      <c r="F32" s="91" t="s">
        <v>181</v>
      </c>
      <c r="G32" s="91" t="s">
        <v>182</v>
      </c>
      <c r="H32" s="93">
        <v>39992</v>
      </c>
      <c r="I32" s="36" t="s">
        <v>35</v>
      </c>
      <c r="J32" s="30" t="s">
        <v>454</v>
      </c>
      <c r="K32" s="38">
        <v>8</v>
      </c>
      <c r="L32" s="38">
        <v>8</v>
      </c>
      <c r="M32" s="52">
        <v>14</v>
      </c>
      <c r="N32" s="52">
        <v>8</v>
      </c>
      <c r="O32" s="52">
        <v>33</v>
      </c>
      <c r="P32" s="52">
        <v>8</v>
      </c>
      <c r="Q32" s="52">
        <v>14</v>
      </c>
      <c r="R32" s="52">
        <v>6</v>
      </c>
      <c r="S32" s="52">
        <v>14</v>
      </c>
      <c r="T32" s="16"/>
      <c r="U32" s="16"/>
      <c r="V32" s="16"/>
      <c r="W32" s="65">
        <f aca="true" t="shared" si="1" ref="W32:W38">SUM(M32:V32)</f>
        <v>97</v>
      </c>
      <c r="X32" s="32">
        <v>0.97</v>
      </c>
      <c r="Y32" s="66"/>
      <c r="Z32" s="65">
        <v>97</v>
      </c>
      <c r="AA32" s="67" t="s">
        <v>183</v>
      </c>
      <c r="AB32" s="103" t="s">
        <v>184</v>
      </c>
      <c r="AC32" s="2"/>
    </row>
    <row r="33" spans="2:29" ht="33.75" customHeight="1">
      <c r="B33" s="16">
        <v>2</v>
      </c>
      <c r="C33" s="37" t="s">
        <v>55</v>
      </c>
      <c r="D33" s="94" t="s">
        <v>185</v>
      </c>
      <c r="E33" s="92" t="s">
        <v>186</v>
      </c>
      <c r="F33" s="91" t="s">
        <v>187</v>
      </c>
      <c r="G33" s="91" t="s">
        <v>188</v>
      </c>
      <c r="H33" s="93">
        <v>39975</v>
      </c>
      <c r="I33" s="36" t="s">
        <v>35</v>
      </c>
      <c r="J33" s="29" t="s">
        <v>451</v>
      </c>
      <c r="K33" s="110">
        <v>8</v>
      </c>
      <c r="L33" s="110">
        <v>8</v>
      </c>
      <c r="M33" s="52">
        <v>14</v>
      </c>
      <c r="N33" s="52">
        <v>6</v>
      </c>
      <c r="O33" s="52">
        <v>31</v>
      </c>
      <c r="P33" s="52">
        <v>9</v>
      </c>
      <c r="Q33" s="52">
        <v>16</v>
      </c>
      <c r="R33" s="52">
        <v>5</v>
      </c>
      <c r="S33" s="52">
        <v>16</v>
      </c>
      <c r="T33" s="16"/>
      <c r="U33" s="16"/>
      <c r="V33" s="16"/>
      <c r="W33" s="65">
        <f t="shared" si="1"/>
        <v>97</v>
      </c>
      <c r="X33" s="32">
        <v>0.97</v>
      </c>
      <c r="Y33" s="66"/>
      <c r="Z33" s="65">
        <v>97</v>
      </c>
      <c r="AA33" s="67" t="s">
        <v>183</v>
      </c>
      <c r="AB33" s="103" t="s">
        <v>189</v>
      </c>
      <c r="AC33" s="2"/>
    </row>
    <row r="34" spans="2:29" ht="33.75" customHeight="1">
      <c r="B34" s="16">
        <v>3</v>
      </c>
      <c r="C34" s="37" t="s">
        <v>55</v>
      </c>
      <c r="D34" s="94" t="s">
        <v>190</v>
      </c>
      <c r="E34" s="92" t="s">
        <v>191</v>
      </c>
      <c r="F34" s="91" t="s">
        <v>192</v>
      </c>
      <c r="G34" s="91" t="s">
        <v>188</v>
      </c>
      <c r="H34" s="93">
        <v>39840</v>
      </c>
      <c r="I34" s="36" t="s">
        <v>35</v>
      </c>
      <c r="J34" s="29" t="s">
        <v>451</v>
      </c>
      <c r="K34" s="110">
        <v>8</v>
      </c>
      <c r="L34" s="110">
        <v>8</v>
      </c>
      <c r="M34" s="52">
        <v>13</v>
      </c>
      <c r="N34" s="52">
        <v>6</v>
      </c>
      <c r="O34" s="52">
        <v>28</v>
      </c>
      <c r="P34" s="52">
        <v>9</v>
      </c>
      <c r="Q34" s="52">
        <v>16</v>
      </c>
      <c r="R34" s="52">
        <v>9</v>
      </c>
      <c r="S34" s="52">
        <v>6</v>
      </c>
      <c r="T34" s="16"/>
      <c r="U34" s="16"/>
      <c r="V34" s="16"/>
      <c r="W34" s="65">
        <f t="shared" si="1"/>
        <v>87</v>
      </c>
      <c r="X34" s="32">
        <v>0.87</v>
      </c>
      <c r="Y34" s="66"/>
      <c r="Z34" s="65">
        <v>87</v>
      </c>
      <c r="AA34" s="67" t="s">
        <v>183</v>
      </c>
      <c r="AB34" s="103" t="s">
        <v>189</v>
      </c>
      <c r="AC34" s="2"/>
    </row>
    <row r="35" spans="2:29" ht="33.75" customHeight="1">
      <c r="B35" s="16">
        <v>4</v>
      </c>
      <c r="C35" s="37" t="s">
        <v>55</v>
      </c>
      <c r="D35" s="94" t="s">
        <v>193</v>
      </c>
      <c r="E35" s="92" t="s">
        <v>194</v>
      </c>
      <c r="F35" s="91" t="s">
        <v>195</v>
      </c>
      <c r="G35" s="91" t="s">
        <v>196</v>
      </c>
      <c r="H35" s="93">
        <v>39853</v>
      </c>
      <c r="I35" s="36" t="s">
        <v>35</v>
      </c>
      <c r="J35" s="30" t="s">
        <v>455</v>
      </c>
      <c r="K35" s="38">
        <v>8</v>
      </c>
      <c r="L35" s="38">
        <v>8</v>
      </c>
      <c r="M35" s="52">
        <v>12</v>
      </c>
      <c r="N35" s="52">
        <v>4</v>
      </c>
      <c r="O35" s="52">
        <v>28</v>
      </c>
      <c r="P35" s="52">
        <v>6</v>
      </c>
      <c r="Q35" s="52">
        <v>14</v>
      </c>
      <c r="R35" s="52">
        <v>6</v>
      </c>
      <c r="S35" s="52">
        <v>14</v>
      </c>
      <c r="T35" s="16"/>
      <c r="U35" s="16"/>
      <c r="V35" s="16"/>
      <c r="W35" s="65">
        <f t="shared" si="1"/>
        <v>84</v>
      </c>
      <c r="X35" s="32">
        <v>0.84</v>
      </c>
      <c r="Y35" s="66"/>
      <c r="Z35" s="65">
        <v>84</v>
      </c>
      <c r="AA35" s="67" t="s">
        <v>52</v>
      </c>
      <c r="AB35" s="103" t="s">
        <v>197</v>
      </c>
      <c r="AC35" s="2"/>
    </row>
    <row r="36" spans="2:29" ht="33.75" customHeight="1">
      <c r="B36" s="16">
        <v>5</v>
      </c>
      <c r="C36" s="37" t="s">
        <v>55</v>
      </c>
      <c r="D36" s="94" t="s">
        <v>198</v>
      </c>
      <c r="E36" s="92" t="s">
        <v>464</v>
      </c>
      <c r="F36" s="91" t="s">
        <v>199</v>
      </c>
      <c r="G36" s="91" t="s">
        <v>49</v>
      </c>
      <c r="H36" s="93">
        <v>39829</v>
      </c>
      <c r="I36" s="36" t="s">
        <v>35</v>
      </c>
      <c r="J36" s="29" t="s">
        <v>451</v>
      </c>
      <c r="K36" s="38">
        <v>8</v>
      </c>
      <c r="L36" s="38">
        <v>8</v>
      </c>
      <c r="M36" s="52">
        <v>13</v>
      </c>
      <c r="N36" s="52">
        <v>4</v>
      </c>
      <c r="O36" s="52">
        <v>25</v>
      </c>
      <c r="P36" s="52">
        <v>8</v>
      </c>
      <c r="Q36" s="52">
        <v>14</v>
      </c>
      <c r="R36" s="52">
        <v>4</v>
      </c>
      <c r="S36" s="52">
        <v>14</v>
      </c>
      <c r="T36" s="16"/>
      <c r="U36" s="16"/>
      <c r="V36" s="16"/>
      <c r="W36" s="65">
        <f t="shared" si="1"/>
        <v>82</v>
      </c>
      <c r="X36" s="32">
        <v>0.82</v>
      </c>
      <c r="Y36" s="66"/>
      <c r="Z36" s="65">
        <v>82</v>
      </c>
      <c r="AA36" s="67" t="s">
        <v>52</v>
      </c>
      <c r="AB36" s="103" t="s">
        <v>189</v>
      </c>
      <c r="AC36" s="2"/>
    </row>
    <row r="37" spans="2:29" ht="33.75" customHeight="1">
      <c r="B37" s="16">
        <v>6</v>
      </c>
      <c r="C37" s="37" t="s">
        <v>55</v>
      </c>
      <c r="D37" s="94" t="s">
        <v>201</v>
      </c>
      <c r="E37" s="92" t="s">
        <v>202</v>
      </c>
      <c r="F37" s="91" t="s">
        <v>203</v>
      </c>
      <c r="G37" s="91" t="s">
        <v>34</v>
      </c>
      <c r="H37" s="111">
        <v>40115</v>
      </c>
      <c r="I37" s="36" t="s">
        <v>35</v>
      </c>
      <c r="J37" s="31" t="s">
        <v>167</v>
      </c>
      <c r="K37" s="110">
        <v>8</v>
      </c>
      <c r="L37" s="110">
        <v>8</v>
      </c>
      <c r="M37" s="112">
        <v>12</v>
      </c>
      <c r="N37" s="112">
        <v>5</v>
      </c>
      <c r="O37" s="112">
        <v>31</v>
      </c>
      <c r="P37" s="112">
        <v>2</v>
      </c>
      <c r="Q37" s="112">
        <v>12</v>
      </c>
      <c r="R37" s="112">
        <v>3</v>
      </c>
      <c r="S37" s="112">
        <v>16</v>
      </c>
      <c r="T37" s="16"/>
      <c r="U37" s="16"/>
      <c r="V37" s="16"/>
      <c r="W37" s="65">
        <f t="shared" si="1"/>
        <v>81</v>
      </c>
      <c r="X37" s="32">
        <v>0.81</v>
      </c>
      <c r="Y37" s="66"/>
      <c r="Z37" s="65">
        <v>81</v>
      </c>
      <c r="AA37" s="67" t="s">
        <v>52</v>
      </c>
      <c r="AB37" s="103" t="s">
        <v>204</v>
      </c>
      <c r="AC37" s="2"/>
    </row>
    <row r="38" spans="2:29" ht="33.75" customHeight="1">
      <c r="B38" s="16">
        <v>7</v>
      </c>
      <c r="C38" s="37" t="s">
        <v>55</v>
      </c>
      <c r="D38" s="94" t="s">
        <v>200</v>
      </c>
      <c r="E38" s="92" t="s">
        <v>191</v>
      </c>
      <c r="F38" s="91" t="s">
        <v>199</v>
      </c>
      <c r="G38" s="91" t="s">
        <v>188</v>
      </c>
      <c r="H38" s="93">
        <v>39840</v>
      </c>
      <c r="I38" s="36" t="s">
        <v>35</v>
      </c>
      <c r="J38" s="29" t="s">
        <v>451</v>
      </c>
      <c r="K38" s="38">
        <v>8</v>
      </c>
      <c r="L38" s="38">
        <v>8</v>
      </c>
      <c r="M38" s="52">
        <v>11</v>
      </c>
      <c r="N38" s="52">
        <v>4</v>
      </c>
      <c r="O38" s="52">
        <v>25</v>
      </c>
      <c r="P38" s="52">
        <v>8</v>
      </c>
      <c r="Q38" s="52">
        <v>14</v>
      </c>
      <c r="R38" s="52">
        <v>4</v>
      </c>
      <c r="S38" s="52">
        <v>14</v>
      </c>
      <c r="T38" s="16"/>
      <c r="U38" s="16"/>
      <c r="V38" s="16"/>
      <c r="W38" s="65">
        <f t="shared" si="1"/>
        <v>80</v>
      </c>
      <c r="X38" s="32">
        <v>0.8</v>
      </c>
      <c r="Y38" s="66"/>
      <c r="Z38" s="65">
        <v>80</v>
      </c>
      <c r="AA38" s="67" t="s">
        <v>52</v>
      </c>
      <c r="AB38" s="103" t="s">
        <v>189</v>
      </c>
      <c r="AC38" s="2"/>
    </row>
    <row r="39" spans="2:29" ht="33.75" customHeight="1">
      <c r="B39" s="16">
        <v>8</v>
      </c>
      <c r="C39" s="37" t="s">
        <v>55</v>
      </c>
      <c r="D39" s="94" t="s">
        <v>205</v>
      </c>
      <c r="E39" s="92" t="s">
        <v>206</v>
      </c>
      <c r="F39" s="91" t="s">
        <v>207</v>
      </c>
      <c r="G39" s="91" t="s">
        <v>41</v>
      </c>
      <c r="H39" s="93">
        <v>40201</v>
      </c>
      <c r="I39" s="59" t="s">
        <v>35</v>
      </c>
      <c r="J39" s="30" t="s">
        <v>455</v>
      </c>
      <c r="K39" s="59" t="s">
        <v>208</v>
      </c>
      <c r="L39" s="59" t="s">
        <v>208</v>
      </c>
      <c r="M39" s="52">
        <v>8</v>
      </c>
      <c r="N39" s="52">
        <v>3</v>
      </c>
      <c r="O39" s="52">
        <v>0</v>
      </c>
      <c r="P39" s="52">
        <v>6</v>
      </c>
      <c r="Q39" s="52">
        <v>14</v>
      </c>
      <c r="R39" s="52">
        <v>7</v>
      </c>
      <c r="S39" s="52">
        <v>14</v>
      </c>
      <c r="T39" s="40"/>
      <c r="U39" s="40"/>
      <c r="V39" s="40"/>
      <c r="W39" s="67">
        <v>76</v>
      </c>
      <c r="X39" s="68">
        <v>0.76</v>
      </c>
      <c r="Y39" s="66"/>
      <c r="Z39" s="67">
        <v>76</v>
      </c>
      <c r="AA39" s="67" t="s">
        <v>52</v>
      </c>
      <c r="AB39" s="103" t="s">
        <v>197</v>
      </c>
      <c r="AC39" s="2"/>
    </row>
    <row r="40" spans="2:29" ht="33.75" customHeight="1">
      <c r="B40" s="16">
        <v>9</v>
      </c>
      <c r="C40" s="37" t="s">
        <v>55</v>
      </c>
      <c r="D40" s="94" t="s">
        <v>209</v>
      </c>
      <c r="E40" s="92" t="s">
        <v>210</v>
      </c>
      <c r="F40" s="91" t="s">
        <v>33</v>
      </c>
      <c r="G40" s="91" t="s">
        <v>42</v>
      </c>
      <c r="H40" s="93">
        <v>40074</v>
      </c>
      <c r="I40" s="59" t="s">
        <v>35</v>
      </c>
      <c r="J40" s="31" t="s">
        <v>167</v>
      </c>
      <c r="K40" s="59" t="s">
        <v>208</v>
      </c>
      <c r="L40" s="59" t="s">
        <v>208</v>
      </c>
      <c r="M40" s="98">
        <v>14</v>
      </c>
      <c r="N40" s="98">
        <v>4</v>
      </c>
      <c r="O40" s="98">
        <v>22</v>
      </c>
      <c r="P40" s="98">
        <v>1</v>
      </c>
      <c r="Q40" s="98">
        <v>10</v>
      </c>
      <c r="R40" s="98">
        <v>4</v>
      </c>
      <c r="S40" s="98">
        <v>7</v>
      </c>
      <c r="T40" s="40"/>
      <c r="U40" s="40"/>
      <c r="V40" s="40"/>
      <c r="W40" s="67">
        <f>SUM(M40:V40)</f>
        <v>62</v>
      </c>
      <c r="X40" s="68">
        <v>0.62</v>
      </c>
      <c r="Y40" s="66"/>
      <c r="Z40" s="67">
        <v>62</v>
      </c>
      <c r="AA40" s="67" t="s">
        <v>52</v>
      </c>
      <c r="AB40" s="103" t="s">
        <v>204</v>
      </c>
      <c r="AC40" s="2"/>
    </row>
    <row r="41" spans="2:29" ht="33.75" customHeight="1">
      <c r="B41" s="16">
        <v>10</v>
      </c>
      <c r="C41" s="37" t="s">
        <v>55</v>
      </c>
      <c r="D41" s="94" t="s">
        <v>248</v>
      </c>
      <c r="E41" s="92" t="s">
        <v>249</v>
      </c>
      <c r="F41" s="91" t="s">
        <v>250</v>
      </c>
      <c r="G41" s="91" t="s">
        <v>42</v>
      </c>
      <c r="H41" s="93">
        <v>40119</v>
      </c>
      <c r="I41" s="36" t="s">
        <v>35</v>
      </c>
      <c r="J41" s="31" t="s">
        <v>167</v>
      </c>
      <c r="K41" s="110">
        <v>8</v>
      </c>
      <c r="L41" s="110">
        <v>8</v>
      </c>
      <c r="M41" s="112">
        <v>11</v>
      </c>
      <c r="N41" s="112">
        <v>3</v>
      </c>
      <c r="O41" s="112">
        <v>19</v>
      </c>
      <c r="P41" s="112">
        <v>3</v>
      </c>
      <c r="Q41" s="112">
        <v>8</v>
      </c>
      <c r="R41" s="112">
        <v>4</v>
      </c>
      <c r="S41" s="112">
        <v>11</v>
      </c>
      <c r="T41" s="16"/>
      <c r="U41" s="16"/>
      <c r="V41" s="16"/>
      <c r="W41" s="65">
        <f>SUM(M41:V41)</f>
        <v>59</v>
      </c>
      <c r="X41" s="32">
        <v>0.59</v>
      </c>
      <c r="Y41" s="66"/>
      <c r="Z41" s="65">
        <v>59</v>
      </c>
      <c r="AA41" s="67" t="s">
        <v>52</v>
      </c>
      <c r="AB41" s="103" t="s">
        <v>204</v>
      </c>
      <c r="AC41" s="2"/>
    </row>
    <row r="42" spans="2:29" ht="33.75" customHeight="1">
      <c r="B42" s="16">
        <v>11</v>
      </c>
      <c r="C42" s="37" t="s">
        <v>55</v>
      </c>
      <c r="D42" s="94" t="s">
        <v>211</v>
      </c>
      <c r="E42" s="92" t="s">
        <v>212</v>
      </c>
      <c r="F42" s="91" t="s">
        <v>213</v>
      </c>
      <c r="G42" s="91" t="s">
        <v>182</v>
      </c>
      <c r="H42" s="93">
        <v>39931</v>
      </c>
      <c r="I42" s="36" t="s">
        <v>35</v>
      </c>
      <c r="J42" s="30" t="s">
        <v>454</v>
      </c>
      <c r="K42" s="38">
        <v>8</v>
      </c>
      <c r="L42" s="38">
        <v>8</v>
      </c>
      <c r="M42" s="52">
        <v>9</v>
      </c>
      <c r="N42" s="52">
        <v>0</v>
      </c>
      <c r="O42" s="52">
        <v>14</v>
      </c>
      <c r="P42" s="52">
        <v>4</v>
      </c>
      <c r="Q42" s="52">
        <v>10</v>
      </c>
      <c r="R42" s="52">
        <v>6</v>
      </c>
      <c r="S42" s="52">
        <v>10</v>
      </c>
      <c r="T42" s="16"/>
      <c r="U42" s="16"/>
      <c r="V42" s="16"/>
      <c r="W42" s="65">
        <f aca="true" t="shared" si="2" ref="W42:W52">SUM(M42:V42)</f>
        <v>53</v>
      </c>
      <c r="X42" s="32">
        <v>0.53</v>
      </c>
      <c r="Y42" s="66"/>
      <c r="Z42" s="65">
        <v>53</v>
      </c>
      <c r="AA42" s="67" t="s">
        <v>53</v>
      </c>
      <c r="AB42" s="103" t="s">
        <v>184</v>
      </c>
      <c r="AC42" s="2"/>
    </row>
    <row r="43" spans="2:29" ht="33.75" customHeight="1">
      <c r="B43" s="16">
        <v>12</v>
      </c>
      <c r="C43" s="37" t="s">
        <v>55</v>
      </c>
      <c r="D43" s="94" t="s">
        <v>214</v>
      </c>
      <c r="E43" s="92" t="s">
        <v>215</v>
      </c>
      <c r="F43" s="91" t="s">
        <v>216</v>
      </c>
      <c r="G43" s="91" t="s">
        <v>217</v>
      </c>
      <c r="H43" s="93">
        <v>40059</v>
      </c>
      <c r="I43" s="36" t="s">
        <v>35</v>
      </c>
      <c r="J43" s="31" t="s">
        <v>167</v>
      </c>
      <c r="K43" s="110">
        <v>8</v>
      </c>
      <c r="L43" s="110">
        <v>8</v>
      </c>
      <c r="M43" s="112">
        <v>14</v>
      </c>
      <c r="N43" s="112">
        <v>5</v>
      </c>
      <c r="O43" s="112">
        <v>31</v>
      </c>
      <c r="P43" s="112">
        <v>0</v>
      </c>
      <c r="Q43" s="112">
        <v>0</v>
      </c>
      <c r="R43" s="112">
        <v>3</v>
      </c>
      <c r="S43" s="112">
        <v>0</v>
      </c>
      <c r="T43" s="16"/>
      <c r="U43" s="16"/>
      <c r="V43" s="16"/>
      <c r="W43" s="65">
        <f t="shared" si="2"/>
        <v>53</v>
      </c>
      <c r="X43" s="32">
        <v>0.53</v>
      </c>
      <c r="Y43" s="66"/>
      <c r="Z43" s="65">
        <v>53</v>
      </c>
      <c r="AA43" s="67" t="s">
        <v>53</v>
      </c>
      <c r="AB43" s="103" t="s">
        <v>204</v>
      </c>
      <c r="AC43" s="2"/>
    </row>
    <row r="44" spans="2:29" ht="33.75" customHeight="1">
      <c r="B44" s="16">
        <v>13</v>
      </c>
      <c r="C44" s="37" t="s">
        <v>55</v>
      </c>
      <c r="D44" s="94" t="s">
        <v>218</v>
      </c>
      <c r="E44" s="92" t="s">
        <v>219</v>
      </c>
      <c r="F44" s="91" t="s">
        <v>220</v>
      </c>
      <c r="G44" s="91" t="s">
        <v>221</v>
      </c>
      <c r="H44" s="93">
        <v>40076</v>
      </c>
      <c r="I44" s="36" t="s">
        <v>35</v>
      </c>
      <c r="J44" s="31" t="s">
        <v>167</v>
      </c>
      <c r="K44" s="110">
        <v>8</v>
      </c>
      <c r="L44" s="110">
        <v>8</v>
      </c>
      <c r="M44" s="112">
        <v>8</v>
      </c>
      <c r="N44" s="112">
        <v>3</v>
      </c>
      <c r="O44" s="112">
        <v>13</v>
      </c>
      <c r="P44" s="112">
        <v>4</v>
      </c>
      <c r="Q44" s="112">
        <v>7</v>
      </c>
      <c r="R44" s="112">
        <v>6</v>
      </c>
      <c r="S44" s="112">
        <v>7</v>
      </c>
      <c r="T44" s="16"/>
      <c r="U44" s="16"/>
      <c r="V44" s="16"/>
      <c r="W44" s="65">
        <f t="shared" si="2"/>
        <v>48</v>
      </c>
      <c r="X44" s="32">
        <v>0.48</v>
      </c>
      <c r="Y44" s="66"/>
      <c r="Z44" s="65">
        <v>48</v>
      </c>
      <c r="AA44" s="67" t="s">
        <v>53</v>
      </c>
      <c r="AB44" s="103" t="s">
        <v>204</v>
      </c>
      <c r="AC44" s="2"/>
    </row>
    <row r="45" spans="2:29" ht="33.75" customHeight="1">
      <c r="B45" s="16">
        <v>14</v>
      </c>
      <c r="C45" s="37" t="s">
        <v>55</v>
      </c>
      <c r="D45" s="94" t="s">
        <v>222</v>
      </c>
      <c r="E45" s="92" t="s">
        <v>223</v>
      </c>
      <c r="F45" s="91" t="s">
        <v>224</v>
      </c>
      <c r="G45" s="91" t="s">
        <v>164</v>
      </c>
      <c r="H45" s="93">
        <v>39765</v>
      </c>
      <c r="I45" s="36" t="s">
        <v>35</v>
      </c>
      <c r="J45" s="30" t="s">
        <v>454</v>
      </c>
      <c r="K45" s="38">
        <v>8</v>
      </c>
      <c r="L45" s="38">
        <v>8</v>
      </c>
      <c r="M45" s="52">
        <v>11</v>
      </c>
      <c r="N45" s="52">
        <v>0</v>
      </c>
      <c r="O45" s="52">
        <v>13</v>
      </c>
      <c r="P45" s="52">
        <v>0</v>
      </c>
      <c r="Q45" s="52">
        <v>11</v>
      </c>
      <c r="R45" s="52">
        <v>3</v>
      </c>
      <c r="S45" s="52">
        <v>9</v>
      </c>
      <c r="T45" s="16"/>
      <c r="U45" s="16"/>
      <c r="V45" s="16"/>
      <c r="W45" s="65">
        <f t="shared" si="2"/>
        <v>47</v>
      </c>
      <c r="X45" s="32">
        <v>0.47</v>
      </c>
      <c r="Y45" s="66"/>
      <c r="Z45" s="65">
        <v>47</v>
      </c>
      <c r="AA45" s="67" t="s">
        <v>53</v>
      </c>
      <c r="AB45" s="103" t="s">
        <v>184</v>
      </c>
      <c r="AC45" s="2"/>
    </row>
    <row r="46" spans="2:29" ht="33.75" customHeight="1">
      <c r="B46" s="16">
        <v>15</v>
      </c>
      <c r="C46" s="37" t="s">
        <v>55</v>
      </c>
      <c r="D46" s="94" t="s">
        <v>245</v>
      </c>
      <c r="E46" s="92" t="s">
        <v>246</v>
      </c>
      <c r="F46" s="91" t="s">
        <v>42</v>
      </c>
      <c r="G46" s="91" t="s">
        <v>247</v>
      </c>
      <c r="H46" s="93">
        <v>39972</v>
      </c>
      <c r="I46" s="36" t="s">
        <v>35</v>
      </c>
      <c r="J46" s="31" t="s">
        <v>167</v>
      </c>
      <c r="K46" s="110">
        <v>8</v>
      </c>
      <c r="L46" s="110">
        <v>8</v>
      </c>
      <c r="M46" s="52">
        <v>11</v>
      </c>
      <c r="N46" s="52">
        <v>4</v>
      </c>
      <c r="O46" s="52">
        <v>24</v>
      </c>
      <c r="P46" s="52">
        <v>1</v>
      </c>
      <c r="Q46" s="52">
        <v>0</v>
      </c>
      <c r="R46" s="52">
        <v>3</v>
      </c>
      <c r="S46" s="52">
        <v>0</v>
      </c>
      <c r="T46" s="16"/>
      <c r="U46" s="16"/>
      <c r="V46" s="16"/>
      <c r="W46" s="65">
        <f t="shared" si="2"/>
        <v>43</v>
      </c>
      <c r="X46" s="32">
        <v>0.43</v>
      </c>
      <c r="Y46" s="66"/>
      <c r="Z46" s="65">
        <v>43</v>
      </c>
      <c r="AA46" s="67" t="s">
        <v>53</v>
      </c>
      <c r="AB46" s="103" t="s">
        <v>204</v>
      </c>
      <c r="AC46" s="2"/>
    </row>
    <row r="47" spans="2:29" ht="33.75" customHeight="1">
      <c r="B47" s="16">
        <v>16</v>
      </c>
      <c r="C47" s="37" t="s">
        <v>55</v>
      </c>
      <c r="D47" s="94" t="s">
        <v>225</v>
      </c>
      <c r="E47" s="92" t="s">
        <v>226</v>
      </c>
      <c r="F47" s="91" t="s">
        <v>227</v>
      </c>
      <c r="G47" s="91" t="s">
        <v>89</v>
      </c>
      <c r="H47" s="93">
        <v>39935</v>
      </c>
      <c r="I47" s="36" t="s">
        <v>35</v>
      </c>
      <c r="J47" s="28" t="s">
        <v>228</v>
      </c>
      <c r="K47" s="38">
        <v>8</v>
      </c>
      <c r="L47" s="38">
        <v>8</v>
      </c>
      <c r="M47" s="52">
        <v>9</v>
      </c>
      <c r="N47" s="52">
        <v>5</v>
      </c>
      <c r="O47" s="52">
        <v>9</v>
      </c>
      <c r="P47" s="52">
        <v>2</v>
      </c>
      <c r="Q47" s="52">
        <v>11</v>
      </c>
      <c r="R47" s="52">
        <v>2</v>
      </c>
      <c r="S47" s="52">
        <v>0</v>
      </c>
      <c r="T47" s="16"/>
      <c r="U47" s="16"/>
      <c r="V47" s="16"/>
      <c r="W47" s="65">
        <f t="shared" si="2"/>
        <v>38</v>
      </c>
      <c r="X47" s="32">
        <v>0.38</v>
      </c>
      <c r="Y47" s="66"/>
      <c r="Z47" s="65">
        <v>38</v>
      </c>
      <c r="AA47" s="67" t="s">
        <v>53</v>
      </c>
      <c r="AB47" s="103" t="s">
        <v>229</v>
      </c>
      <c r="AC47" s="2"/>
    </row>
    <row r="48" spans="2:29" ht="33.75" customHeight="1">
      <c r="B48" s="16">
        <v>17</v>
      </c>
      <c r="C48" s="37" t="s">
        <v>55</v>
      </c>
      <c r="D48" s="94" t="s">
        <v>230</v>
      </c>
      <c r="E48" s="92" t="s">
        <v>231</v>
      </c>
      <c r="F48" s="91" t="s">
        <v>33</v>
      </c>
      <c r="G48" s="91" t="s">
        <v>232</v>
      </c>
      <c r="H48" s="93">
        <v>39881</v>
      </c>
      <c r="I48" s="36" t="s">
        <v>35</v>
      </c>
      <c r="J48" s="30" t="s">
        <v>455</v>
      </c>
      <c r="K48" s="110">
        <v>8</v>
      </c>
      <c r="L48" s="110">
        <v>8</v>
      </c>
      <c r="M48" s="52">
        <v>14</v>
      </c>
      <c r="N48" s="52">
        <v>2</v>
      </c>
      <c r="O48" s="52">
        <v>0</v>
      </c>
      <c r="P48" s="52">
        <v>2</v>
      </c>
      <c r="Q48" s="52">
        <v>5</v>
      </c>
      <c r="R48" s="52">
        <v>6</v>
      </c>
      <c r="S48" s="52">
        <v>8</v>
      </c>
      <c r="T48" s="16"/>
      <c r="U48" s="16"/>
      <c r="V48" s="16"/>
      <c r="W48" s="65">
        <f t="shared" si="2"/>
        <v>37</v>
      </c>
      <c r="X48" s="32">
        <v>0.37</v>
      </c>
      <c r="Y48" s="66"/>
      <c r="Z48" s="65">
        <v>37</v>
      </c>
      <c r="AA48" s="67" t="s">
        <v>53</v>
      </c>
      <c r="AB48" s="103" t="s">
        <v>197</v>
      </c>
      <c r="AC48" s="2"/>
    </row>
    <row r="49" spans="2:29" ht="33.75" customHeight="1">
      <c r="B49" s="16">
        <v>18</v>
      </c>
      <c r="C49" s="37" t="s">
        <v>55</v>
      </c>
      <c r="D49" s="94" t="s">
        <v>233</v>
      </c>
      <c r="E49" s="92" t="s">
        <v>234</v>
      </c>
      <c r="F49" s="91" t="s">
        <v>235</v>
      </c>
      <c r="G49" s="91" t="s">
        <v>40</v>
      </c>
      <c r="H49" s="93">
        <v>39947</v>
      </c>
      <c r="I49" s="36" t="s">
        <v>35</v>
      </c>
      <c r="J49" s="31" t="s">
        <v>167</v>
      </c>
      <c r="K49" s="38">
        <v>8</v>
      </c>
      <c r="L49" s="38">
        <v>8</v>
      </c>
      <c r="M49" s="112">
        <v>9</v>
      </c>
      <c r="N49" s="112">
        <v>0</v>
      </c>
      <c r="O49" s="112">
        <v>0</v>
      </c>
      <c r="P49" s="112">
        <v>5</v>
      </c>
      <c r="Q49" s="112">
        <v>0</v>
      </c>
      <c r="R49" s="112">
        <v>5</v>
      </c>
      <c r="S49" s="112">
        <v>8</v>
      </c>
      <c r="T49" s="16"/>
      <c r="U49" s="16"/>
      <c r="V49" s="16"/>
      <c r="W49" s="65">
        <f t="shared" si="2"/>
        <v>27</v>
      </c>
      <c r="X49" s="32">
        <v>0.27</v>
      </c>
      <c r="Y49" s="66"/>
      <c r="Z49" s="65">
        <v>27</v>
      </c>
      <c r="AA49" s="67" t="s">
        <v>53</v>
      </c>
      <c r="AB49" s="103" t="s">
        <v>204</v>
      </c>
      <c r="AC49" s="2"/>
    </row>
    <row r="50" spans="2:29" ht="33.75" customHeight="1">
      <c r="B50" s="16">
        <v>19</v>
      </c>
      <c r="C50" s="37" t="s">
        <v>55</v>
      </c>
      <c r="D50" s="94" t="s">
        <v>236</v>
      </c>
      <c r="E50" s="92" t="s">
        <v>237</v>
      </c>
      <c r="F50" s="91" t="s">
        <v>199</v>
      </c>
      <c r="G50" s="91" t="s">
        <v>50</v>
      </c>
      <c r="H50" s="93">
        <v>40080</v>
      </c>
      <c r="I50" s="36" t="s">
        <v>35</v>
      </c>
      <c r="J50" s="31" t="s">
        <v>456</v>
      </c>
      <c r="K50" s="38">
        <v>8</v>
      </c>
      <c r="L50" s="38">
        <v>8</v>
      </c>
      <c r="M50" s="52">
        <v>7</v>
      </c>
      <c r="N50" s="52">
        <v>1</v>
      </c>
      <c r="O50" s="52">
        <v>4</v>
      </c>
      <c r="P50" s="52">
        <v>3</v>
      </c>
      <c r="Q50" s="52">
        <v>3</v>
      </c>
      <c r="R50" s="52">
        <v>4</v>
      </c>
      <c r="S50" s="52">
        <v>1</v>
      </c>
      <c r="T50" s="16"/>
      <c r="U50" s="16"/>
      <c r="V50" s="16"/>
      <c r="W50" s="65">
        <f t="shared" si="2"/>
        <v>23</v>
      </c>
      <c r="X50" s="32">
        <v>0.23</v>
      </c>
      <c r="Y50" s="66"/>
      <c r="Z50" s="65">
        <v>23</v>
      </c>
      <c r="AA50" s="67" t="s">
        <v>53</v>
      </c>
      <c r="AB50" s="103" t="s">
        <v>238</v>
      </c>
      <c r="AC50" s="2"/>
    </row>
    <row r="51" spans="2:28" ht="33.75" customHeight="1">
      <c r="B51" s="16">
        <v>20</v>
      </c>
      <c r="C51" s="37" t="s">
        <v>55</v>
      </c>
      <c r="D51" s="94" t="s">
        <v>239</v>
      </c>
      <c r="E51" s="92" t="s">
        <v>240</v>
      </c>
      <c r="F51" s="91" t="s">
        <v>241</v>
      </c>
      <c r="G51" s="91" t="s">
        <v>221</v>
      </c>
      <c r="H51" s="93">
        <v>40038</v>
      </c>
      <c r="I51" s="36" t="s">
        <v>35</v>
      </c>
      <c r="J51" s="31" t="s">
        <v>456</v>
      </c>
      <c r="K51" s="38">
        <v>8</v>
      </c>
      <c r="L51" s="38">
        <v>8</v>
      </c>
      <c r="M51" s="52">
        <v>8</v>
      </c>
      <c r="N51" s="52">
        <v>3</v>
      </c>
      <c r="O51" s="52">
        <v>0</v>
      </c>
      <c r="P51" s="52">
        <v>1</v>
      </c>
      <c r="Q51" s="52">
        <v>3</v>
      </c>
      <c r="R51" s="52">
        <v>3</v>
      </c>
      <c r="S51" s="52">
        <v>1</v>
      </c>
      <c r="T51" s="16"/>
      <c r="U51" s="16"/>
      <c r="V51" s="16"/>
      <c r="W51" s="65">
        <f t="shared" si="2"/>
        <v>19</v>
      </c>
      <c r="X51" s="32">
        <v>0.19</v>
      </c>
      <c r="Y51" s="66"/>
      <c r="Z51" s="65">
        <v>19</v>
      </c>
      <c r="AA51" s="67" t="s">
        <v>53</v>
      </c>
      <c r="AB51" s="103" t="s">
        <v>238</v>
      </c>
    </row>
    <row r="52" spans="2:28" ht="33.75" customHeight="1">
      <c r="B52" s="16">
        <v>21</v>
      </c>
      <c r="C52" s="37" t="s">
        <v>55</v>
      </c>
      <c r="D52" s="94" t="s">
        <v>242</v>
      </c>
      <c r="E52" s="92" t="s">
        <v>243</v>
      </c>
      <c r="F52" s="91" t="s">
        <v>84</v>
      </c>
      <c r="G52" s="91" t="s">
        <v>244</v>
      </c>
      <c r="H52" s="111">
        <v>40027</v>
      </c>
      <c r="I52" s="36" t="s">
        <v>35</v>
      </c>
      <c r="J52" s="31" t="s">
        <v>167</v>
      </c>
      <c r="K52" s="110">
        <v>8</v>
      </c>
      <c r="L52" s="110">
        <v>8</v>
      </c>
      <c r="M52" s="112">
        <v>6</v>
      </c>
      <c r="N52" s="112">
        <v>0</v>
      </c>
      <c r="O52" s="112">
        <v>6</v>
      </c>
      <c r="P52" s="112">
        <v>2</v>
      </c>
      <c r="Q52" s="112">
        <v>0</v>
      </c>
      <c r="R52" s="112">
        <v>4</v>
      </c>
      <c r="S52" s="112">
        <v>0</v>
      </c>
      <c r="T52" s="16"/>
      <c r="U52" s="16"/>
      <c r="V52" s="16"/>
      <c r="W52" s="65">
        <f t="shared" si="2"/>
        <v>18</v>
      </c>
      <c r="X52" s="32">
        <v>0.18</v>
      </c>
      <c r="Y52" s="66"/>
      <c r="Z52" s="65">
        <v>18</v>
      </c>
      <c r="AA52" s="67" t="s">
        <v>53</v>
      </c>
      <c r="AB52" s="103" t="s">
        <v>204</v>
      </c>
    </row>
    <row r="53" spans="2:28" ht="33.75" customHeight="1">
      <c r="B53" s="16"/>
      <c r="C53" s="37"/>
      <c r="D53" s="48"/>
      <c r="E53" s="85"/>
      <c r="F53" s="85"/>
      <c r="G53" s="85"/>
      <c r="H53" s="86"/>
      <c r="I53" s="42"/>
      <c r="J53" s="20"/>
      <c r="K53" s="20"/>
      <c r="L53" s="20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7"/>
      <c r="X53" s="18"/>
      <c r="Y53" s="18"/>
      <c r="Z53" s="18"/>
      <c r="AA53" s="18"/>
      <c r="AB53" s="19"/>
    </row>
    <row r="54" spans="2:28" ht="33.75" customHeight="1">
      <c r="B54" s="16">
        <v>1</v>
      </c>
      <c r="C54" s="37" t="s">
        <v>55</v>
      </c>
      <c r="D54" s="94" t="s">
        <v>300</v>
      </c>
      <c r="E54" s="92" t="s">
        <v>301</v>
      </c>
      <c r="F54" s="91" t="s">
        <v>302</v>
      </c>
      <c r="G54" s="91" t="s">
        <v>303</v>
      </c>
      <c r="H54" s="111">
        <v>39737</v>
      </c>
      <c r="I54" s="36" t="s">
        <v>35</v>
      </c>
      <c r="J54" s="30" t="s">
        <v>455</v>
      </c>
      <c r="K54" s="55">
        <v>9</v>
      </c>
      <c r="L54" s="55">
        <v>9</v>
      </c>
      <c r="M54" s="90">
        <v>14</v>
      </c>
      <c r="N54" s="90">
        <v>8</v>
      </c>
      <c r="O54" s="90">
        <v>24</v>
      </c>
      <c r="P54" s="90">
        <v>19</v>
      </c>
      <c r="Q54" s="90">
        <v>5</v>
      </c>
      <c r="R54" s="90">
        <v>14</v>
      </c>
      <c r="S54" s="90">
        <v>14</v>
      </c>
      <c r="T54" s="61"/>
      <c r="U54" s="61"/>
      <c r="V54" s="61"/>
      <c r="W54" s="58">
        <f aca="true" t="shared" si="3" ref="W54:W62">SUM(M54:V54)</f>
        <v>98</v>
      </c>
      <c r="X54" s="63">
        <f aca="true" t="shared" si="4" ref="X54:X62">W54/$E$9</f>
        <v>0.98</v>
      </c>
      <c r="Y54" s="63"/>
      <c r="Z54" s="56">
        <v>98</v>
      </c>
      <c r="AA54" s="56" t="s">
        <v>183</v>
      </c>
      <c r="AB54" s="103" t="s">
        <v>197</v>
      </c>
    </row>
    <row r="55" spans="2:28" ht="33.75" customHeight="1">
      <c r="B55" s="16">
        <v>2</v>
      </c>
      <c r="C55" s="37" t="s">
        <v>55</v>
      </c>
      <c r="D55" s="94" t="s">
        <v>304</v>
      </c>
      <c r="E55" s="92" t="s">
        <v>305</v>
      </c>
      <c r="F55" s="91" t="s">
        <v>275</v>
      </c>
      <c r="G55" s="91" t="s">
        <v>39</v>
      </c>
      <c r="H55" s="93">
        <v>39747</v>
      </c>
      <c r="I55" s="36" t="s">
        <v>35</v>
      </c>
      <c r="J55" s="31" t="s">
        <v>457</v>
      </c>
      <c r="K55" s="55">
        <v>9</v>
      </c>
      <c r="L55" s="55">
        <v>9</v>
      </c>
      <c r="M55" s="90">
        <v>4</v>
      </c>
      <c r="N55" s="90">
        <v>2</v>
      </c>
      <c r="O55" s="90">
        <v>22</v>
      </c>
      <c r="P55" s="90">
        <v>31</v>
      </c>
      <c r="Q55" s="90">
        <v>8</v>
      </c>
      <c r="R55" s="90">
        <v>15</v>
      </c>
      <c r="S55" s="90">
        <v>15</v>
      </c>
      <c r="T55" s="61"/>
      <c r="U55" s="61"/>
      <c r="V55" s="61"/>
      <c r="W55" s="58">
        <f t="shared" si="3"/>
        <v>97</v>
      </c>
      <c r="X55" s="63">
        <f t="shared" si="4"/>
        <v>0.97</v>
      </c>
      <c r="Y55" s="63"/>
      <c r="Z55" s="56">
        <v>97</v>
      </c>
      <c r="AA55" s="56" t="s">
        <v>183</v>
      </c>
      <c r="AB55" s="103" t="s">
        <v>306</v>
      </c>
    </row>
    <row r="56" spans="2:28" ht="33.75" customHeight="1">
      <c r="B56" s="16">
        <v>3</v>
      </c>
      <c r="C56" s="37" t="s">
        <v>55</v>
      </c>
      <c r="D56" s="94" t="s">
        <v>307</v>
      </c>
      <c r="E56" s="92" t="s">
        <v>308</v>
      </c>
      <c r="F56" s="91" t="s">
        <v>309</v>
      </c>
      <c r="G56" s="91" t="s">
        <v>41</v>
      </c>
      <c r="H56" s="93">
        <v>39672</v>
      </c>
      <c r="I56" s="36" t="s">
        <v>35</v>
      </c>
      <c r="J56" s="31" t="s">
        <v>457</v>
      </c>
      <c r="K56" s="55">
        <v>9</v>
      </c>
      <c r="L56" s="55">
        <v>9</v>
      </c>
      <c r="M56" s="90">
        <v>4</v>
      </c>
      <c r="N56" s="90">
        <v>7</v>
      </c>
      <c r="O56" s="90">
        <v>22</v>
      </c>
      <c r="P56" s="90">
        <v>28</v>
      </c>
      <c r="Q56" s="90">
        <v>7</v>
      </c>
      <c r="R56" s="90">
        <v>15</v>
      </c>
      <c r="S56" s="90">
        <v>14</v>
      </c>
      <c r="T56" s="61"/>
      <c r="U56" s="61"/>
      <c r="V56" s="61"/>
      <c r="W56" s="58">
        <f t="shared" si="3"/>
        <v>97</v>
      </c>
      <c r="X56" s="63">
        <f t="shared" si="4"/>
        <v>0.97</v>
      </c>
      <c r="Y56" s="63"/>
      <c r="Z56" s="56">
        <v>97</v>
      </c>
      <c r="AA56" s="56" t="s">
        <v>183</v>
      </c>
      <c r="AB56" s="103" t="s">
        <v>306</v>
      </c>
    </row>
    <row r="57" spans="2:28" ht="33.75" customHeight="1">
      <c r="B57" s="16">
        <v>4</v>
      </c>
      <c r="C57" s="37" t="s">
        <v>55</v>
      </c>
      <c r="D57" s="94" t="s">
        <v>310</v>
      </c>
      <c r="E57" s="92" t="s">
        <v>311</v>
      </c>
      <c r="F57" s="91" t="s">
        <v>37</v>
      </c>
      <c r="G57" s="91" t="s">
        <v>45</v>
      </c>
      <c r="H57" s="93">
        <v>39864</v>
      </c>
      <c r="I57" s="36" t="s">
        <v>35</v>
      </c>
      <c r="J57" s="31" t="s">
        <v>457</v>
      </c>
      <c r="K57" s="55">
        <v>8</v>
      </c>
      <c r="L57" s="55">
        <v>9</v>
      </c>
      <c r="M57" s="90">
        <v>8</v>
      </c>
      <c r="N57" s="90">
        <v>7</v>
      </c>
      <c r="O57" s="90">
        <v>24</v>
      </c>
      <c r="P57" s="90">
        <v>22</v>
      </c>
      <c r="Q57" s="90">
        <v>4</v>
      </c>
      <c r="R57" s="90">
        <v>8</v>
      </c>
      <c r="S57" s="90">
        <v>14</v>
      </c>
      <c r="T57" s="61"/>
      <c r="U57" s="61"/>
      <c r="V57" s="61"/>
      <c r="W57" s="58">
        <f t="shared" si="3"/>
        <v>87</v>
      </c>
      <c r="X57" s="63">
        <f t="shared" si="4"/>
        <v>0.87</v>
      </c>
      <c r="Y57" s="63"/>
      <c r="Z57" s="56">
        <v>87</v>
      </c>
      <c r="AA57" s="56" t="s">
        <v>52</v>
      </c>
      <c r="AB57" s="103" t="s">
        <v>306</v>
      </c>
    </row>
    <row r="58" spans="2:28" ht="33.75" customHeight="1">
      <c r="B58" s="16">
        <v>5</v>
      </c>
      <c r="C58" s="37" t="s">
        <v>55</v>
      </c>
      <c r="D58" s="94" t="s">
        <v>312</v>
      </c>
      <c r="E58" s="92" t="s">
        <v>465</v>
      </c>
      <c r="F58" s="91" t="s">
        <v>250</v>
      </c>
      <c r="G58" s="91" t="s">
        <v>313</v>
      </c>
      <c r="H58" s="93">
        <v>39735</v>
      </c>
      <c r="I58" s="36" t="s">
        <v>35</v>
      </c>
      <c r="J58" s="31" t="s">
        <v>457</v>
      </c>
      <c r="K58" s="55">
        <v>9</v>
      </c>
      <c r="L58" s="55">
        <v>9</v>
      </c>
      <c r="M58" s="90">
        <v>4</v>
      </c>
      <c r="N58" s="90">
        <v>7</v>
      </c>
      <c r="O58" s="90">
        <v>24</v>
      </c>
      <c r="P58" s="90">
        <v>29</v>
      </c>
      <c r="Q58" s="90">
        <v>7</v>
      </c>
      <c r="R58" s="90">
        <v>0</v>
      </c>
      <c r="S58" s="90">
        <v>12</v>
      </c>
      <c r="T58" s="61"/>
      <c r="U58" s="61"/>
      <c r="V58" s="61"/>
      <c r="W58" s="58">
        <f t="shared" si="3"/>
        <v>83</v>
      </c>
      <c r="X58" s="63">
        <f t="shared" si="4"/>
        <v>0.83</v>
      </c>
      <c r="Y58" s="63"/>
      <c r="Z58" s="56">
        <v>83</v>
      </c>
      <c r="AA58" s="56" t="s">
        <v>52</v>
      </c>
      <c r="AB58" s="103" t="s">
        <v>184</v>
      </c>
    </row>
    <row r="59" spans="2:28" ht="33.75" customHeight="1">
      <c r="B59" s="16">
        <v>6</v>
      </c>
      <c r="C59" s="37" t="s">
        <v>55</v>
      </c>
      <c r="D59" s="94" t="s">
        <v>319</v>
      </c>
      <c r="E59" s="92" t="s">
        <v>320</v>
      </c>
      <c r="F59" s="91" t="s">
        <v>321</v>
      </c>
      <c r="G59" s="91" t="s">
        <v>44</v>
      </c>
      <c r="H59" s="93">
        <v>39574</v>
      </c>
      <c r="I59" s="36" t="s">
        <v>35</v>
      </c>
      <c r="J59" s="31" t="s">
        <v>456</v>
      </c>
      <c r="K59" s="55">
        <v>9</v>
      </c>
      <c r="L59" s="55">
        <v>9</v>
      </c>
      <c r="M59" s="90">
        <v>2</v>
      </c>
      <c r="N59" s="90">
        <v>7</v>
      </c>
      <c r="O59" s="90">
        <v>18</v>
      </c>
      <c r="P59" s="90">
        <v>18</v>
      </c>
      <c r="Q59" s="90">
        <v>2</v>
      </c>
      <c r="R59" s="90">
        <v>8</v>
      </c>
      <c r="S59" s="90">
        <v>7</v>
      </c>
      <c r="T59" s="61"/>
      <c r="U59" s="61"/>
      <c r="V59" s="61"/>
      <c r="W59" s="58">
        <f t="shared" si="3"/>
        <v>62</v>
      </c>
      <c r="X59" s="63">
        <f t="shared" si="4"/>
        <v>0.62</v>
      </c>
      <c r="Y59" s="63"/>
      <c r="Z59" s="56">
        <v>62</v>
      </c>
      <c r="AA59" s="56" t="s">
        <v>52</v>
      </c>
      <c r="AB59" s="103" t="s">
        <v>238</v>
      </c>
    </row>
    <row r="60" spans="2:28" ht="33.75" customHeight="1">
      <c r="B60" s="16">
        <v>7</v>
      </c>
      <c r="C60" s="37" t="s">
        <v>55</v>
      </c>
      <c r="D60" s="94" t="s">
        <v>322</v>
      </c>
      <c r="E60" s="92" t="s">
        <v>323</v>
      </c>
      <c r="F60" s="91" t="s">
        <v>235</v>
      </c>
      <c r="G60" s="91" t="s">
        <v>38</v>
      </c>
      <c r="H60" s="93">
        <v>39599</v>
      </c>
      <c r="I60" s="36" t="s">
        <v>35</v>
      </c>
      <c r="J60" s="31" t="s">
        <v>456</v>
      </c>
      <c r="K60" s="55">
        <v>9</v>
      </c>
      <c r="L60" s="55">
        <v>9</v>
      </c>
      <c r="M60" s="90">
        <v>1</v>
      </c>
      <c r="N60" s="90">
        <v>8</v>
      </c>
      <c r="O60" s="90">
        <v>21</v>
      </c>
      <c r="P60" s="90">
        <v>7</v>
      </c>
      <c r="Q60" s="90">
        <v>1</v>
      </c>
      <c r="R60" s="90">
        <v>2</v>
      </c>
      <c r="S60" s="90">
        <v>12</v>
      </c>
      <c r="T60" s="61"/>
      <c r="U60" s="61"/>
      <c r="V60" s="61"/>
      <c r="W60" s="58">
        <f t="shared" si="3"/>
        <v>52</v>
      </c>
      <c r="X60" s="63">
        <f t="shared" si="4"/>
        <v>0.52</v>
      </c>
      <c r="Y60" s="63"/>
      <c r="Z60" s="56">
        <v>52</v>
      </c>
      <c r="AA60" s="56" t="s">
        <v>53</v>
      </c>
      <c r="AB60" s="103" t="s">
        <v>238</v>
      </c>
    </row>
    <row r="61" spans="2:28" ht="33.75" customHeight="1">
      <c r="B61" s="16">
        <v>8</v>
      </c>
      <c r="C61" s="37" t="s">
        <v>55</v>
      </c>
      <c r="D61" s="94" t="s">
        <v>324</v>
      </c>
      <c r="E61" s="92" t="s">
        <v>325</v>
      </c>
      <c r="F61" s="91" t="s">
        <v>326</v>
      </c>
      <c r="G61" s="91" t="s">
        <v>39</v>
      </c>
      <c r="H61" s="93">
        <v>39866</v>
      </c>
      <c r="I61" s="36" t="s">
        <v>35</v>
      </c>
      <c r="J61" s="30" t="s">
        <v>454</v>
      </c>
      <c r="K61" s="55">
        <v>9</v>
      </c>
      <c r="L61" s="55">
        <v>9</v>
      </c>
      <c r="M61" s="90">
        <v>2</v>
      </c>
      <c r="N61" s="90">
        <v>8</v>
      </c>
      <c r="O61" s="90">
        <v>12</v>
      </c>
      <c r="P61" s="90">
        <v>8</v>
      </c>
      <c r="Q61" s="90">
        <v>1</v>
      </c>
      <c r="R61" s="90">
        <v>7</v>
      </c>
      <c r="S61" s="90">
        <v>1</v>
      </c>
      <c r="T61" s="61"/>
      <c r="U61" s="61"/>
      <c r="V61" s="61"/>
      <c r="W61" s="58">
        <f t="shared" si="3"/>
        <v>39</v>
      </c>
      <c r="X61" s="63">
        <f t="shared" si="4"/>
        <v>0.39</v>
      </c>
      <c r="Y61" s="63"/>
      <c r="Z61" s="56">
        <v>39</v>
      </c>
      <c r="AA61" s="56" t="s">
        <v>53</v>
      </c>
      <c r="AB61" s="103" t="s">
        <v>184</v>
      </c>
    </row>
    <row r="62" spans="2:28" ht="33.75" customHeight="1">
      <c r="B62" s="16">
        <v>9</v>
      </c>
      <c r="C62" s="37" t="s">
        <v>55</v>
      </c>
      <c r="D62" s="94" t="s">
        <v>314</v>
      </c>
      <c r="E62" s="92" t="s">
        <v>315</v>
      </c>
      <c r="F62" s="91" t="s">
        <v>203</v>
      </c>
      <c r="G62" s="91" t="s">
        <v>316</v>
      </c>
      <c r="H62" s="93">
        <v>39746</v>
      </c>
      <c r="I62" s="36" t="s">
        <v>35</v>
      </c>
      <c r="J62" s="29" t="s">
        <v>317</v>
      </c>
      <c r="K62" s="55">
        <v>9</v>
      </c>
      <c r="L62" s="55">
        <v>9</v>
      </c>
      <c r="M62" s="90">
        <v>3</v>
      </c>
      <c r="N62" s="90">
        <v>7</v>
      </c>
      <c r="O62" s="90">
        <v>6</v>
      </c>
      <c r="P62" s="90">
        <v>10</v>
      </c>
      <c r="Q62" s="90">
        <v>3</v>
      </c>
      <c r="R62" s="90">
        <v>7</v>
      </c>
      <c r="S62" s="90">
        <v>7</v>
      </c>
      <c r="T62" s="61"/>
      <c r="U62" s="61"/>
      <c r="V62" s="61"/>
      <c r="W62" s="58">
        <f t="shared" si="3"/>
        <v>43</v>
      </c>
      <c r="X62" s="63">
        <f t="shared" si="4"/>
        <v>0.43</v>
      </c>
      <c r="Y62" s="63"/>
      <c r="Z62" s="56">
        <v>43</v>
      </c>
      <c r="AA62" s="56" t="s">
        <v>53</v>
      </c>
      <c r="AB62" s="103" t="s">
        <v>318</v>
      </c>
    </row>
    <row r="63" spans="2:28" ht="33.75" customHeight="1">
      <c r="B63" s="16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7"/>
      <c r="X63" s="18"/>
      <c r="Y63" s="18"/>
      <c r="Z63" s="18"/>
      <c r="AA63" s="18"/>
      <c r="AB63" s="19"/>
    </row>
    <row r="64" spans="2:28" ht="33.75" customHeight="1">
      <c r="B64" s="16">
        <v>1</v>
      </c>
      <c r="C64" s="37" t="s">
        <v>55</v>
      </c>
      <c r="D64" s="119" t="s">
        <v>340</v>
      </c>
      <c r="E64" s="92" t="s">
        <v>341</v>
      </c>
      <c r="F64" s="91" t="s">
        <v>342</v>
      </c>
      <c r="G64" s="91" t="s">
        <v>343</v>
      </c>
      <c r="H64" s="111">
        <v>39530</v>
      </c>
      <c r="I64" s="36" t="s">
        <v>35</v>
      </c>
      <c r="J64" s="30" t="s">
        <v>455</v>
      </c>
      <c r="K64" s="120">
        <v>10</v>
      </c>
      <c r="L64" s="120">
        <v>10</v>
      </c>
      <c r="M64" s="90">
        <v>8</v>
      </c>
      <c r="N64" s="90">
        <v>16</v>
      </c>
      <c r="O64" s="90">
        <v>1</v>
      </c>
      <c r="P64" s="90">
        <v>4</v>
      </c>
      <c r="Q64" s="90">
        <v>2</v>
      </c>
      <c r="R64" s="90">
        <v>16</v>
      </c>
      <c r="S64" s="90">
        <v>13</v>
      </c>
      <c r="T64" s="61"/>
      <c r="U64" s="61"/>
      <c r="V64" s="61"/>
      <c r="W64" s="65">
        <f>SUM(M64:V64)</f>
        <v>60</v>
      </c>
      <c r="X64" s="121">
        <v>0.6</v>
      </c>
      <c r="Y64" s="122"/>
      <c r="Z64" s="56">
        <v>60</v>
      </c>
      <c r="AA64" s="56" t="s">
        <v>52</v>
      </c>
      <c r="AB64" s="123" t="s">
        <v>197</v>
      </c>
    </row>
    <row r="65" spans="2:28" ht="33.75" customHeight="1">
      <c r="B65" s="16">
        <v>2</v>
      </c>
      <c r="C65" s="37" t="s">
        <v>55</v>
      </c>
      <c r="D65" s="119" t="s">
        <v>344</v>
      </c>
      <c r="E65" s="92" t="s">
        <v>345</v>
      </c>
      <c r="F65" s="91" t="s">
        <v>270</v>
      </c>
      <c r="G65" s="91" t="s">
        <v>41</v>
      </c>
      <c r="H65" s="111">
        <v>39499</v>
      </c>
      <c r="I65" s="36" t="s">
        <v>35</v>
      </c>
      <c r="J65" s="31" t="s">
        <v>457</v>
      </c>
      <c r="K65" s="120">
        <v>10</v>
      </c>
      <c r="L65" s="120">
        <v>10</v>
      </c>
      <c r="M65" s="90">
        <v>6</v>
      </c>
      <c r="N65" s="90">
        <v>5</v>
      </c>
      <c r="O65" s="90">
        <v>1</v>
      </c>
      <c r="P65" s="90">
        <v>2</v>
      </c>
      <c r="Q65" s="90">
        <v>0</v>
      </c>
      <c r="R65" s="90">
        <v>7</v>
      </c>
      <c r="S65" s="90">
        <v>30</v>
      </c>
      <c r="T65" s="61"/>
      <c r="U65" s="61"/>
      <c r="V65" s="61"/>
      <c r="W65" s="65">
        <f>SUM(M65:V65)</f>
        <v>51</v>
      </c>
      <c r="X65" s="121">
        <v>0.51</v>
      </c>
      <c r="Y65" s="122"/>
      <c r="Z65" s="56">
        <v>51</v>
      </c>
      <c r="AA65" s="56" t="s">
        <v>53</v>
      </c>
      <c r="AB65" s="74" t="s">
        <v>112</v>
      </c>
    </row>
    <row r="66" spans="2:28" ht="33.75" customHeight="1">
      <c r="B66" s="16">
        <v>3</v>
      </c>
      <c r="C66" s="37" t="s">
        <v>55</v>
      </c>
      <c r="D66" s="119" t="s">
        <v>346</v>
      </c>
      <c r="E66" s="92" t="s">
        <v>347</v>
      </c>
      <c r="F66" s="91" t="s">
        <v>348</v>
      </c>
      <c r="G66" s="91" t="s">
        <v>349</v>
      </c>
      <c r="H66" s="111">
        <v>39213</v>
      </c>
      <c r="I66" s="36" t="s">
        <v>35</v>
      </c>
      <c r="J66" s="30" t="s">
        <v>455</v>
      </c>
      <c r="K66" s="120">
        <v>10</v>
      </c>
      <c r="L66" s="120">
        <v>10</v>
      </c>
      <c r="M66" s="90">
        <v>2</v>
      </c>
      <c r="N66" s="90">
        <v>7</v>
      </c>
      <c r="O66" s="90">
        <v>1</v>
      </c>
      <c r="P66" s="90">
        <v>2</v>
      </c>
      <c r="Q66" s="90">
        <v>1</v>
      </c>
      <c r="R66" s="90">
        <v>2</v>
      </c>
      <c r="S66" s="90">
        <v>19</v>
      </c>
      <c r="T66" s="61"/>
      <c r="U66" s="61"/>
      <c r="V66" s="61"/>
      <c r="W66" s="65">
        <f>SUM(M66:V66)</f>
        <v>34</v>
      </c>
      <c r="X66" s="121">
        <v>0.34</v>
      </c>
      <c r="Y66" s="122"/>
      <c r="Z66" s="56">
        <v>34</v>
      </c>
      <c r="AA66" s="56" t="s">
        <v>53</v>
      </c>
      <c r="AB66" s="123" t="s">
        <v>197</v>
      </c>
    </row>
    <row r="67" spans="2:28" ht="33.75" customHeight="1">
      <c r="B67" s="16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7"/>
      <c r="X67" s="18"/>
      <c r="Y67" s="18"/>
      <c r="Z67" s="18"/>
      <c r="AA67" s="18"/>
      <c r="AB67" s="19"/>
    </row>
    <row r="68" spans="2:28" ht="33.75" customHeight="1">
      <c r="B68" s="16">
        <v>1</v>
      </c>
      <c r="C68" s="37" t="s">
        <v>55</v>
      </c>
      <c r="D68" s="128" t="s">
        <v>378</v>
      </c>
      <c r="E68" s="129" t="s">
        <v>379</v>
      </c>
      <c r="F68" s="129" t="s">
        <v>380</v>
      </c>
      <c r="G68" s="130" t="s">
        <v>258</v>
      </c>
      <c r="H68" s="111">
        <v>39222</v>
      </c>
      <c r="I68" s="47" t="s">
        <v>35</v>
      </c>
      <c r="J68" s="30" t="s">
        <v>454</v>
      </c>
      <c r="K68" s="47">
        <v>11</v>
      </c>
      <c r="L68" s="47">
        <v>11</v>
      </c>
      <c r="M68" s="90">
        <v>10</v>
      </c>
      <c r="N68" s="90">
        <v>3</v>
      </c>
      <c r="O68" s="90">
        <v>28</v>
      </c>
      <c r="P68" s="90">
        <v>18</v>
      </c>
      <c r="Q68" s="90">
        <v>22</v>
      </c>
      <c r="R68" s="90">
        <v>3</v>
      </c>
      <c r="S68" s="90">
        <v>13</v>
      </c>
      <c r="T68" s="45"/>
      <c r="U68" s="45"/>
      <c r="V68" s="45"/>
      <c r="W68" s="56">
        <f aca="true" t="shared" si="5" ref="W68:W77">SUM(M68:V68)</f>
        <v>97</v>
      </c>
      <c r="X68" s="131">
        <v>0.97</v>
      </c>
      <c r="Y68" s="132"/>
      <c r="Z68" s="56">
        <v>97</v>
      </c>
      <c r="AA68" s="56" t="s">
        <v>183</v>
      </c>
      <c r="AB68" s="103" t="s">
        <v>184</v>
      </c>
    </row>
    <row r="69" spans="2:28" ht="33.75" customHeight="1">
      <c r="B69" s="16">
        <v>2</v>
      </c>
      <c r="C69" s="37" t="s">
        <v>55</v>
      </c>
      <c r="D69" s="128" t="s">
        <v>381</v>
      </c>
      <c r="E69" s="129" t="s">
        <v>382</v>
      </c>
      <c r="F69" s="129" t="s">
        <v>383</v>
      </c>
      <c r="G69" s="129" t="s">
        <v>39</v>
      </c>
      <c r="H69" s="111">
        <v>38994</v>
      </c>
      <c r="I69" s="47" t="s">
        <v>35</v>
      </c>
      <c r="J69" s="29" t="s">
        <v>317</v>
      </c>
      <c r="K69" s="47">
        <v>11</v>
      </c>
      <c r="L69" s="47">
        <v>11</v>
      </c>
      <c r="M69" s="90">
        <v>9</v>
      </c>
      <c r="N69" s="90">
        <v>3</v>
      </c>
      <c r="O69" s="90">
        <v>19</v>
      </c>
      <c r="P69" s="90">
        <v>13</v>
      </c>
      <c r="Q69" s="90">
        <v>10</v>
      </c>
      <c r="R69" s="90">
        <v>2</v>
      </c>
      <c r="S69" s="90">
        <v>11</v>
      </c>
      <c r="T69" s="45"/>
      <c r="U69" s="45"/>
      <c r="V69" s="45"/>
      <c r="W69" s="56">
        <f t="shared" si="5"/>
        <v>67</v>
      </c>
      <c r="X69" s="131">
        <v>0.67</v>
      </c>
      <c r="Y69" s="132"/>
      <c r="Z69" s="57">
        <v>67</v>
      </c>
      <c r="AA69" s="56" t="s">
        <v>52</v>
      </c>
      <c r="AB69" s="103" t="s">
        <v>318</v>
      </c>
    </row>
    <row r="70" spans="2:28" ht="33.75" customHeight="1">
      <c r="B70" s="16">
        <v>3</v>
      </c>
      <c r="C70" s="37" t="s">
        <v>55</v>
      </c>
      <c r="D70" s="128" t="s">
        <v>391</v>
      </c>
      <c r="E70" s="129" t="s">
        <v>392</v>
      </c>
      <c r="F70" s="129" t="s">
        <v>280</v>
      </c>
      <c r="G70" s="129" t="s">
        <v>232</v>
      </c>
      <c r="H70" s="111">
        <v>39184</v>
      </c>
      <c r="I70" s="36" t="s">
        <v>35</v>
      </c>
      <c r="J70" s="49" t="s">
        <v>393</v>
      </c>
      <c r="K70" s="120">
        <v>11</v>
      </c>
      <c r="L70" s="120">
        <v>11</v>
      </c>
      <c r="M70" s="90">
        <v>5</v>
      </c>
      <c r="N70" s="90">
        <v>3</v>
      </c>
      <c r="O70" s="90">
        <v>20</v>
      </c>
      <c r="P70" s="90">
        <v>18</v>
      </c>
      <c r="Q70" s="90">
        <v>10</v>
      </c>
      <c r="R70" s="90">
        <v>3</v>
      </c>
      <c r="S70" s="90">
        <v>4</v>
      </c>
      <c r="T70" s="61"/>
      <c r="U70" s="61"/>
      <c r="V70" s="61"/>
      <c r="W70" s="58">
        <f t="shared" si="5"/>
        <v>63</v>
      </c>
      <c r="X70" s="122">
        <f>W70/$E$9</f>
        <v>0.63</v>
      </c>
      <c r="Y70" s="132"/>
      <c r="Z70" s="56">
        <v>63</v>
      </c>
      <c r="AA70" s="56" t="s">
        <v>52</v>
      </c>
      <c r="AB70" s="103" t="s">
        <v>394</v>
      </c>
    </row>
    <row r="71" spans="2:28" ht="33.75" customHeight="1">
      <c r="B71" s="16">
        <v>4</v>
      </c>
      <c r="C71" s="37" t="s">
        <v>55</v>
      </c>
      <c r="D71" s="128" t="s">
        <v>395</v>
      </c>
      <c r="E71" s="129" t="s">
        <v>396</v>
      </c>
      <c r="F71" s="129" t="s">
        <v>213</v>
      </c>
      <c r="G71" s="129" t="s">
        <v>343</v>
      </c>
      <c r="H71" s="111">
        <v>39094</v>
      </c>
      <c r="I71" s="47" t="s">
        <v>35</v>
      </c>
      <c r="J71" s="49" t="s">
        <v>397</v>
      </c>
      <c r="K71" s="47">
        <v>11</v>
      </c>
      <c r="L71" s="47">
        <v>11</v>
      </c>
      <c r="M71" s="90">
        <v>6</v>
      </c>
      <c r="N71" s="90">
        <v>1</v>
      </c>
      <c r="O71" s="90">
        <v>14</v>
      </c>
      <c r="P71" s="90">
        <v>8</v>
      </c>
      <c r="Q71" s="90">
        <v>7</v>
      </c>
      <c r="R71" s="90">
        <v>2</v>
      </c>
      <c r="S71" s="90">
        <v>6</v>
      </c>
      <c r="T71" s="45"/>
      <c r="U71" s="45"/>
      <c r="V71" s="45"/>
      <c r="W71" s="56">
        <f t="shared" si="5"/>
        <v>44</v>
      </c>
      <c r="X71" s="131">
        <v>0.44</v>
      </c>
      <c r="Y71" s="132"/>
      <c r="Z71" s="57">
        <v>44</v>
      </c>
      <c r="AA71" s="56" t="s">
        <v>53</v>
      </c>
      <c r="AB71" s="103" t="s">
        <v>398</v>
      </c>
    </row>
    <row r="72" spans="2:28" ht="33.75" customHeight="1">
      <c r="B72" s="16">
        <v>5</v>
      </c>
      <c r="C72" s="37" t="s">
        <v>55</v>
      </c>
      <c r="D72" s="128" t="s">
        <v>399</v>
      </c>
      <c r="E72" s="129" t="s">
        <v>400</v>
      </c>
      <c r="F72" s="129" t="s">
        <v>401</v>
      </c>
      <c r="G72" s="129" t="s">
        <v>402</v>
      </c>
      <c r="H72" s="111">
        <v>38908</v>
      </c>
      <c r="I72" s="47" t="s">
        <v>35</v>
      </c>
      <c r="J72" s="30" t="s">
        <v>455</v>
      </c>
      <c r="K72" s="47">
        <v>11</v>
      </c>
      <c r="L72" s="47">
        <v>11</v>
      </c>
      <c r="M72" s="90">
        <v>5</v>
      </c>
      <c r="N72" s="90">
        <v>3</v>
      </c>
      <c r="O72" s="90">
        <v>9</v>
      </c>
      <c r="P72" s="90">
        <v>8</v>
      </c>
      <c r="Q72" s="90">
        <v>15</v>
      </c>
      <c r="R72" s="90">
        <v>0</v>
      </c>
      <c r="S72" s="90">
        <v>3</v>
      </c>
      <c r="T72" s="45"/>
      <c r="U72" s="45"/>
      <c r="V72" s="45"/>
      <c r="W72" s="56">
        <f t="shared" si="5"/>
        <v>43</v>
      </c>
      <c r="X72" s="131">
        <v>0.43</v>
      </c>
      <c r="Y72" s="132"/>
      <c r="Z72" s="56">
        <v>43</v>
      </c>
      <c r="AA72" s="56" t="s">
        <v>53</v>
      </c>
      <c r="AB72" s="103" t="s">
        <v>197</v>
      </c>
    </row>
    <row r="73" spans="2:28" ht="33.75" customHeight="1">
      <c r="B73" s="16">
        <v>6</v>
      </c>
      <c r="C73" s="37" t="s">
        <v>55</v>
      </c>
      <c r="D73" s="128" t="s">
        <v>403</v>
      </c>
      <c r="E73" s="129" t="s">
        <v>404</v>
      </c>
      <c r="F73" s="129" t="s">
        <v>405</v>
      </c>
      <c r="G73" s="129" t="s">
        <v>406</v>
      </c>
      <c r="H73" s="111">
        <v>39198</v>
      </c>
      <c r="I73" s="47" t="s">
        <v>35</v>
      </c>
      <c r="J73" s="30" t="s">
        <v>455</v>
      </c>
      <c r="K73" s="47">
        <v>11</v>
      </c>
      <c r="L73" s="47">
        <v>11</v>
      </c>
      <c r="M73" s="90">
        <v>4</v>
      </c>
      <c r="N73" s="90">
        <v>2</v>
      </c>
      <c r="O73" s="90">
        <v>9</v>
      </c>
      <c r="P73" s="90">
        <v>16</v>
      </c>
      <c r="Q73" s="90">
        <v>7</v>
      </c>
      <c r="R73" s="90">
        <v>0</v>
      </c>
      <c r="S73" s="90">
        <v>3</v>
      </c>
      <c r="T73" s="45"/>
      <c r="U73" s="45"/>
      <c r="V73" s="45"/>
      <c r="W73" s="56">
        <f t="shared" si="5"/>
        <v>41</v>
      </c>
      <c r="X73" s="131">
        <v>0.41</v>
      </c>
      <c r="Y73" s="132"/>
      <c r="Z73" s="57">
        <v>41</v>
      </c>
      <c r="AA73" s="56" t="s">
        <v>53</v>
      </c>
      <c r="AB73" s="103" t="s">
        <v>197</v>
      </c>
    </row>
    <row r="74" spans="2:28" ht="33.75" customHeight="1">
      <c r="B74" s="16">
        <v>7</v>
      </c>
      <c r="C74" s="37" t="s">
        <v>55</v>
      </c>
      <c r="D74" s="128" t="s">
        <v>407</v>
      </c>
      <c r="E74" s="129" t="s">
        <v>408</v>
      </c>
      <c r="F74" s="129" t="s">
        <v>195</v>
      </c>
      <c r="G74" s="129" t="s">
        <v>409</v>
      </c>
      <c r="H74" s="111">
        <v>39276</v>
      </c>
      <c r="I74" s="47" t="s">
        <v>35</v>
      </c>
      <c r="J74" s="30" t="s">
        <v>455</v>
      </c>
      <c r="K74" s="47">
        <v>11</v>
      </c>
      <c r="L74" s="47">
        <v>11</v>
      </c>
      <c r="M74" s="90">
        <v>1</v>
      </c>
      <c r="N74" s="90">
        <v>2</v>
      </c>
      <c r="O74" s="90">
        <v>6</v>
      </c>
      <c r="P74" s="90">
        <v>9</v>
      </c>
      <c r="Q74" s="90">
        <v>1</v>
      </c>
      <c r="R74" s="90">
        <v>10</v>
      </c>
      <c r="S74" s="90">
        <v>9</v>
      </c>
      <c r="T74" s="45"/>
      <c r="U74" s="45"/>
      <c r="V74" s="45"/>
      <c r="W74" s="56">
        <f t="shared" si="5"/>
        <v>38</v>
      </c>
      <c r="X74" s="131">
        <v>0.38</v>
      </c>
      <c r="Y74" s="132"/>
      <c r="Z74" s="57">
        <v>38</v>
      </c>
      <c r="AA74" s="56" t="s">
        <v>53</v>
      </c>
      <c r="AB74" s="103" t="s">
        <v>197</v>
      </c>
    </row>
    <row r="75" spans="2:28" ht="33.75" customHeight="1">
      <c r="B75" s="16">
        <v>8</v>
      </c>
      <c r="C75" s="37" t="s">
        <v>55</v>
      </c>
      <c r="D75" s="128" t="s">
        <v>410</v>
      </c>
      <c r="E75" s="129" t="s">
        <v>411</v>
      </c>
      <c r="F75" s="129" t="s">
        <v>412</v>
      </c>
      <c r="G75" s="129" t="s">
        <v>413</v>
      </c>
      <c r="H75" s="111">
        <v>39247</v>
      </c>
      <c r="I75" s="47" t="s">
        <v>35</v>
      </c>
      <c r="J75" s="30" t="s">
        <v>455</v>
      </c>
      <c r="K75" s="47">
        <v>11</v>
      </c>
      <c r="L75" s="47">
        <v>11</v>
      </c>
      <c r="M75" s="90">
        <v>2</v>
      </c>
      <c r="N75" s="90">
        <v>1</v>
      </c>
      <c r="O75" s="90">
        <v>6</v>
      </c>
      <c r="P75" s="90">
        <v>10</v>
      </c>
      <c r="Q75" s="90">
        <v>6</v>
      </c>
      <c r="R75" s="90">
        <v>0</v>
      </c>
      <c r="S75" s="90">
        <v>4</v>
      </c>
      <c r="T75" s="45"/>
      <c r="U75" s="45"/>
      <c r="V75" s="45"/>
      <c r="W75" s="56">
        <f t="shared" si="5"/>
        <v>29</v>
      </c>
      <c r="X75" s="131">
        <v>0.29</v>
      </c>
      <c r="Y75" s="132"/>
      <c r="Z75" s="57">
        <v>29</v>
      </c>
      <c r="AA75" s="56" t="s">
        <v>53</v>
      </c>
      <c r="AB75" s="103" t="s">
        <v>197</v>
      </c>
    </row>
    <row r="76" spans="2:28" ht="33.75" customHeight="1">
      <c r="B76" s="16">
        <v>9</v>
      </c>
      <c r="C76" s="37" t="s">
        <v>55</v>
      </c>
      <c r="D76" s="128" t="s">
        <v>387</v>
      </c>
      <c r="E76" s="129" t="s">
        <v>388</v>
      </c>
      <c r="F76" s="129" t="s">
        <v>389</v>
      </c>
      <c r="G76" s="129" t="s">
        <v>390</v>
      </c>
      <c r="H76" s="111">
        <v>38841</v>
      </c>
      <c r="I76" s="36" t="s">
        <v>35</v>
      </c>
      <c r="J76" s="30" t="s">
        <v>454</v>
      </c>
      <c r="K76" s="120">
        <v>11</v>
      </c>
      <c r="L76" s="120">
        <v>11</v>
      </c>
      <c r="M76" s="90">
        <v>0</v>
      </c>
      <c r="N76" s="90">
        <v>1</v>
      </c>
      <c r="O76" s="90">
        <v>3</v>
      </c>
      <c r="P76" s="90">
        <v>1</v>
      </c>
      <c r="Q76" s="90">
        <v>4</v>
      </c>
      <c r="R76" s="90">
        <v>2</v>
      </c>
      <c r="S76" s="90">
        <v>7</v>
      </c>
      <c r="T76" s="61"/>
      <c r="U76" s="61"/>
      <c r="V76" s="61"/>
      <c r="W76" s="58">
        <f t="shared" si="5"/>
        <v>18</v>
      </c>
      <c r="X76" s="122">
        <f>W76/$E$9</f>
        <v>0.18</v>
      </c>
      <c r="Y76" s="132"/>
      <c r="Z76" s="56">
        <v>18</v>
      </c>
      <c r="AA76" s="56" t="s">
        <v>53</v>
      </c>
      <c r="AB76" s="103" t="s">
        <v>184</v>
      </c>
    </row>
    <row r="77" spans="2:28" ht="33.75" customHeight="1">
      <c r="B77" s="16">
        <v>10</v>
      </c>
      <c r="C77" s="37" t="s">
        <v>55</v>
      </c>
      <c r="D77" s="128" t="s">
        <v>384</v>
      </c>
      <c r="E77" s="129" t="s">
        <v>385</v>
      </c>
      <c r="F77" s="129" t="s">
        <v>386</v>
      </c>
      <c r="G77" s="129" t="s">
        <v>244</v>
      </c>
      <c r="H77" s="111">
        <v>39280</v>
      </c>
      <c r="I77" s="36" t="s">
        <v>35</v>
      </c>
      <c r="J77" s="30" t="s">
        <v>454</v>
      </c>
      <c r="K77" s="120">
        <v>11</v>
      </c>
      <c r="L77" s="120">
        <v>11</v>
      </c>
      <c r="M77" s="90">
        <v>2</v>
      </c>
      <c r="N77" s="90">
        <v>1</v>
      </c>
      <c r="O77" s="90">
        <v>6</v>
      </c>
      <c r="P77" s="90">
        <v>0</v>
      </c>
      <c r="Q77" s="90">
        <f>-P77</f>
        <v>0</v>
      </c>
      <c r="R77" s="90">
        <v>2</v>
      </c>
      <c r="S77" s="90">
        <v>5</v>
      </c>
      <c r="T77" s="61"/>
      <c r="U77" s="61"/>
      <c r="V77" s="61"/>
      <c r="W77" s="58">
        <f t="shared" si="5"/>
        <v>16</v>
      </c>
      <c r="X77" s="122">
        <f>W77/$E$9</f>
        <v>0.16</v>
      </c>
      <c r="Y77" s="132"/>
      <c r="Z77" s="56">
        <v>16</v>
      </c>
      <c r="AA77" s="56" t="s">
        <v>53</v>
      </c>
      <c r="AB77" s="103" t="s">
        <v>184</v>
      </c>
    </row>
    <row r="79" spans="3:20" ht="15.75">
      <c r="C79" s="22" t="s">
        <v>24</v>
      </c>
      <c r="D79" s="22"/>
      <c r="E79" s="23"/>
      <c r="F79" s="23"/>
      <c r="G79" s="23"/>
      <c r="H79" s="23"/>
      <c r="I79" s="23"/>
      <c r="J79" s="23"/>
      <c r="K79" s="23"/>
      <c r="L79" s="24"/>
      <c r="M79" s="25" t="s">
        <v>25</v>
      </c>
      <c r="N79" s="142"/>
      <c r="O79" s="142"/>
      <c r="P79" s="142"/>
      <c r="Q79" s="142"/>
      <c r="R79" s="142"/>
      <c r="S79" s="142"/>
      <c r="T79" s="1" t="s">
        <v>26</v>
      </c>
    </row>
    <row r="80" spans="3:20" ht="15.75">
      <c r="C80" s="22" t="s">
        <v>27</v>
      </c>
      <c r="D80" s="22"/>
      <c r="E80" s="26"/>
      <c r="F80" s="26"/>
      <c r="G80" s="26"/>
      <c r="H80" s="26"/>
      <c r="I80" s="26"/>
      <c r="J80" s="26"/>
      <c r="K80" s="26"/>
      <c r="L80" s="24"/>
      <c r="M80" s="25" t="s">
        <v>25</v>
      </c>
      <c r="N80" s="142"/>
      <c r="O80" s="142"/>
      <c r="P80" s="142"/>
      <c r="Q80" s="142"/>
      <c r="R80" s="142"/>
      <c r="S80" s="142"/>
      <c r="T80" s="1" t="s">
        <v>26</v>
      </c>
    </row>
    <row r="81" spans="5:20" ht="15">
      <c r="E81" s="26"/>
      <c r="F81" s="26"/>
      <c r="G81" s="26"/>
      <c r="H81" s="26"/>
      <c r="I81" s="26"/>
      <c r="J81" s="26"/>
      <c r="K81" s="26"/>
      <c r="L81" s="24"/>
      <c r="M81" s="25" t="s">
        <v>25</v>
      </c>
      <c r="N81" s="142"/>
      <c r="O81" s="142"/>
      <c r="P81" s="142"/>
      <c r="Q81" s="142"/>
      <c r="R81" s="142"/>
      <c r="S81" s="142"/>
      <c r="T81" s="1" t="s">
        <v>26</v>
      </c>
    </row>
    <row r="82" spans="5:20" ht="15">
      <c r="E82" s="23"/>
      <c r="F82" s="23"/>
      <c r="G82" s="23"/>
      <c r="H82" s="23"/>
      <c r="I82" s="23"/>
      <c r="J82" s="23"/>
      <c r="K82" s="23"/>
      <c r="L82" s="24"/>
      <c r="M82" s="25" t="s">
        <v>25</v>
      </c>
      <c r="N82" s="142"/>
      <c r="O82" s="142"/>
      <c r="P82" s="142"/>
      <c r="Q82" s="142"/>
      <c r="R82" s="142"/>
      <c r="S82" s="142"/>
      <c r="T82" s="1" t="s">
        <v>26</v>
      </c>
    </row>
    <row r="83" spans="5:20" ht="15">
      <c r="E83" s="26"/>
      <c r="F83" s="26"/>
      <c r="G83" s="26"/>
      <c r="H83" s="26"/>
      <c r="I83" s="26"/>
      <c r="J83" s="26"/>
      <c r="K83" s="26"/>
      <c r="L83" s="24"/>
      <c r="M83" s="25" t="s">
        <v>25</v>
      </c>
      <c r="N83" s="142"/>
      <c r="O83" s="142"/>
      <c r="P83" s="142"/>
      <c r="Q83" s="142"/>
      <c r="R83" s="142"/>
      <c r="S83" s="142"/>
      <c r="T83" s="1" t="s">
        <v>26</v>
      </c>
    </row>
    <row r="84" spans="5:20" ht="15">
      <c r="E84" s="26"/>
      <c r="F84" s="26"/>
      <c r="G84" s="26"/>
      <c r="H84" s="26"/>
      <c r="I84" s="26"/>
      <c r="J84" s="26"/>
      <c r="K84" s="26"/>
      <c r="L84" s="24"/>
      <c r="M84" s="25" t="s">
        <v>25</v>
      </c>
      <c r="N84" s="142"/>
      <c r="O84" s="142"/>
      <c r="P84" s="142"/>
      <c r="Q84" s="142"/>
      <c r="R84" s="142"/>
      <c r="S84" s="142"/>
      <c r="T84" s="1" t="s">
        <v>26</v>
      </c>
    </row>
    <row r="85" spans="5:20" ht="15">
      <c r="E85" s="26"/>
      <c r="F85" s="26"/>
      <c r="G85" s="26"/>
      <c r="H85" s="26"/>
      <c r="I85" s="26"/>
      <c r="J85" s="26"/>
      <c r="K85" s="26"/>
      <c r="L85" s="24"/>
      <c r="M85" s="25" t="s">
        <v>25</v>
      </c>
      <c r="N85" s="142"/>
      <c r="O85" s="142"/>
      <c r="P85" s="142"/>
      <c r="Q85" s="142"/>
      <c r="R85" s="142"/>
      <c r="S85" s="142"/>
      <c r="T85" s="1" t="s">
        <v>26</v>
      </c>
    </row>
    <row r="86" spans="5:20" ht="15">
      <c r="E86" s="23"/>
      <c r="F86" s="23"/>
      <c r="G86" s="23"/>
      <c r="H86" s="23"/>
      <c r="I86" s="23"/>
      <c r="J86" s="23"/>
      <c r="K86" s="23"/>
      <c r="L86" s="24"/>
      <c r="M86" s="25" t="s">
        <v>25</v>
      </c>
      <c r="N86" s="142"/>
      <c r="O86" s="142"/>
      <c r="P86" s="142"/>
      <c r="Q86" s="142"/>
      <c r="R86" s="142"/>
      <c r="S86" s="142"/>
      <c r="T86" s="1" t="s">
        <v>26</v>
      </c>
    </row>
  </sheetData>
  <sheetProtection selectLockedCells="1" selectUnlockedCells="1"/>
  <mergeCells count="28">
    <mergeCell ref="N81:S81"/>
    <mergeCell ref="N82:S82"/>
    <mergeCell ref="N83:S83"/>
    <mergeCell ref="N84:S84"/>
    <mergeCell ref="N85:S85"/>
    <mergeCell ref="N86:S86"/>
    <mergeCell ref="Y11:Y12"/>
    <mergeCell ref="Z11:Z12"/>
    <mergeCell ref="AA11:AA12"/>
    <mergeCell ref="AB11:AB12"/>
    <mergeCell ref="N79:S79"/>
    <mergeCell ref="N80:S80"/>
    <mergeCell ref="J11:J12"/>
    <mergeCell ref="K11:K12"/>
    <mergeCell ref="L11:L12"/>
    <mergeCell ref="M11:V11"/>
    <mergeCell ref="W11:W12"/>
    <mergeCell ref="X11:X12"/>
    <mergeCell ref="B1:AB1"/>
    <mergeCell ref="B7:AB7"/>
    <mergeCell ref="E8:AB8"/>
    <mergeCell ref="B11:B12"/>
    <mergeCell ref="C11:C12"/>
    <mergeCell ref="E11:E12"/>
    <mergeCell ref="F11:F12"/>
    <mergeCell ref="G11:G12"/>
    <mergeCell ref="H11:H12"/>
    <mergeCell ref="I11:I12"/>
  </mergeCells>
  <conditionalFormatting sqref="AB53 AB15 AB63 AB67">
    <cfRule type="cellIs" priority="67" dxfId="126" operator="equal" stopIfTrue="1">
      <formula>"I"</formula>
    </cfRule>
  </conditionalFormatting>
  <conditionalFormatting sqref="AB31">
    <cfRule type="cellIs" priority="66" dxfId="126" operator="equal" stopIfTrue="1">
      <formula>"I"</formula>
    </cfRule>
  </conditionalFormatting>
  <conditionalFormatting sqref="AB17">
    <cfRule type="cellIs" priority="58" dxfId="126" operator="equal" stopIfTrue="1">
      <formula>"I"</formula>
    </cfRule>
  </conditionalFormatting>
  <conditionalFormatting sqref="AB13">
    <cfRule type="cellIs" priority="62" dxfId="126" operator="equal" stopIfTrue="1">
      <formula>"I"</formula>
    </cfRule>
  </conditionalFormatting>
  <conditionalFormatting sqref="AB14">
    <cfRule type="cellIs" priority="60" dxfId="126" operator="equal" stopIfTrue="1">
      <formula>"I"</formula>
    </cfRule>
  </conditionalFormatting>
  <conditionalFormatting sqref="AB16">
    <cfRule type="cellIs" priority="59" dxfId="126" operator="equal" stopIfTrue="1">
      <formula>"I"</formula>
    </cfRule>
  </conditionalFormatting>
  <conditionalFormatting sqref="AB18">
    <cfRule type="cellIs" priority="57" dxfId="126" operator="equal" stopIfTrue="1">
      <formula>"I"</formula>
    </cfRule>
  </conditionalFormatting>
  <conditionalFormatting sqref="AB19">
    <cfRule type="cellIs" priority="56" dxfId="126" operator="equal" stopIfTrue="1">
      <formula>"I"</formula>
    </cfRule>
  </conditionalFormatting>
  <conditionalFormatting sqref="AB20">
    <cfRule type="cellIs" priority="55" dxfId="126" operator="equal" stopIfTrue="1">
      <formula>"I"</formula>
    </cfRule>
  </conditionalFormatting>
  <conditionalFormatting sqref="AB22">
    <cfRule type="cellIs" priority="54" dxfId="126" operator="equal" stopIfTrue="1">
      <formula>"I"</formula>
    </cfRule>
  </conditionalFormatting>
  <conditionalFormatting sqref="AB24">
    <cfRule type="cellIs" priority="53" dxfId="126" operator="equal" stopIfTrue="1">
      <formula>"I"</formula>
    </cfRule>
  </conditionalFormatting>
  <conditionalFormatting sqref="AB25">
    <cfRule type="cellIs" priority="52" dxfId="126" operator="equal" stopIfTrue="1">
      <formula>"I"</formula>
    </cfRule>
  </conditionalFormatting>
  <conditionalFormatting sqref="AB26">
    <cfRule type="cellIs" priority="51" dxfId="126" operator="equal" stopIfTrue="1">
      <formula>"I"</formula>
    </cfRule>
  </conditionalFormatting>
  <conditionalFormatting sqref="AB27">
    <cfRule type="cellIs" priority="50" dxfId="126" operator="equal" stopIfTrue="1">
      <formula>"I"</formula>
    </cfRule>
  </conditionalFormatting>
  <conditionalFormatting sqref="AB23">
    <cfRule type="cellIs" priority="49" dxfId="126" operator="equal" stopIfTrue="1">
      <formula>"I"</formula>
    </cfRule>
  </conditionalFormatting>
  <conditionalFormatting sqref="AB29">
    <cfRule type="cellIs" priority="48" dxfId="126" operator="equal" stopIfTrue="1">
      <formula>"I"</formula>
    </cfRule>
  </conditionalFormatting>
  <conditionalFormatting sqref="AB30">
    <cfRule type="cellIs" priority="47" dxfId="126" operator="equal" stopIfTrue="1">
      <formula>"I"</formula>
    </cfRule>
  </conditionalFormatting>
  <conditionalFormatting sqref="AB21">
    <cfRule type="cellIs" priority="46" dxfId="126" operator="equal" stopIfTrue="1">
      <formula>"I"</formula>
    </cfRule>
  </conditionalFormatting>
  <conditionalFormatting sqref="AB32">
    <cfRule type="cellIs" priority="45" dxfId="126" operator="equal" stopIfTrue="1">
      <formula>"I"</formula>
    </cfRule>
  </conditionalFormatting>
  <conditionalFormatting sqref="AB33">
    <cfRule type="cellIs" priority="44" dxfId="126" operator="equal" stopIfTrue="1">
      <formula>"I"</formula>
    </cfRule>
  </conditionalFormatting>
  <conditionalFormatting sqref="AB34">
    <cfRule type="cellIs" priority="43" dxfId="126" operator="equal" stopIfTrue="1">
      <formula>"I"</formula>
    </cfRule>
  </conditionalFormatting>
  <conditionalFormatting sqref="AB35">
    <cfRule type="cellIs" priority="42" dxfId="126" operator="equal" stopIfTrue="1">
      <formula>"I"</formula>
    </cfRule>
  </conditionalFormatting>
  <conditionalFormatting sqref="AB36 AB38">
    <cfRule type="cellIs" priority="41" dxfId="126" operator="equal" stopIfTrue="1">
      <formula>"I"</formula>
    </cfRule>
  </conditionalFormatting>
  <conditionalFormatting sqref="AB37">
    <cfRule type="cellIs" priority="40" dxfId="126" operator="equal" stopIfTrue="1">
      <formula>"I"</formula>
    </cfRule>
  </conditionalFormatting>
  <conditionalFormatting sqref="AB39">
    <cfRule type="cellIs" priority="39" dxfId="126" operator="equal" stopIfTrue="1">
      <formula>"I"</formula>
    </cfRule>
  </conditionalFormatting>
  <conditionalFormatting sqref="AB40">
    <cfRule type="cellIs" priority="38" dxfId="126" operator="equal" stopIfTrue="1">
      <formula>"I"</formula>
    </cfRule>
  </conditionalFormatting>
  <conditionalFormatting sqref="AB42">
    <cfRule type="cellIs" priority="37" dxfId="126" operator="equal" stopIfTrue="1">
      <formula>"I"</formula>
    </cfRule>
  </conditionalFormatting>
  <conditionalFormatting sqref="AB43">
    <cfRule type="cellIs" priority="36" dxfId="126" operator="equal" stopIfTrue="1">
      <formula>"I"</formula>
    </cfRule>
  </conditionalFormatting>
  <conditionalFormatting sqref="AB44">
    <cfRule type="cellIs" priority="35" dxfId="126" operator="equal" stopIfTrue="1">
      <formula>"I"</formula>
    </cfRule>
  </conditionalFormatting>
  <conditionalFormatting sqref="AB45">
    <cfRule type="cellIs" priority="34" dxfId="126" operator="equal" stopIfTrue="1">
      <formula>"I"</formula>
    </cfRule>
  </conditionalFormatting>
  <conditionalFormatting sqref="AB47">
    <cfRule type="cellIs" priority="33" dxfId="126" operator="equal" stopIfTrue="1">
      <formula>"I"</formula>
    </cfRule>
  </conditionalFormatting>
  <conditionalFormatting sqref="AB48">
    <cfRule type="cellIs" priority="32" dxfId="126" operator="equal" stopIfTrue="1">
      <formula>"I"</formula>
    </cfRule>
  </conditionalFormatting>
  <conditionalFormatting sqref="AB49">
    <cfRule type="cellIs" priority="31" dxfId="126" operator="equal" stopIfTrue="1">
      <formula>"I"</formula>
    </cfRule>
  </conditionalFormatting>
  <conditionalFormatting sqref="AB50">
    <cfRule type="cellIs" priority="30" dxfId="126" operator="equal" stopIfTrue="1">
      <formula>"I"</formula>
    </cfRule>
  </conditionalFormatting>
  <conditionalFormatting sqref="AB51">
    <cfRule type="cellIs" priority="29" dxfId="126" operator="equal" stopIfTrue="1">
      <formula>"I"</formula>
    </cfRule>
  </conditionalFormatting>
  <conditionalFormatting sqref="AB52">
    <cfRule type="cellIs" priority="28" dxfId="126" operator="equal" stopIfTrue="1">
      <formula>"I"</formula>
    </cfRule>
  </conditionalFormatting>
  <conditionalFormatting sqref="AB46">
    <cfRule type="cellIs" priority="27" dxfId="126" operator="equal" stopIfTrue="1">
      <formula>"I"</formula>
    </cfRule>
  </conditionalFormatting>
  <conditionalFormatting sqref="AB41">
    <cfRule type="cellIs" priority="26" dxfId="126" operator="equal" stopIfTrue="1">
      <formula>"I"</formula>
    </cfRule>
  </conditionalFormatting>
  <conditionalFormatting sqref="AB54">
    <cfRule type="cellIs" priority="25" dxfId="126" operator="equal" stopIfTrue="1">
      <formula>"I"</formula>
    </cfRule>
  </conditionalFormatting>
  <conditionalFormatting sqref="AB55">
    <cfRule type="cellIs" priority="24" dxfId="126" operator="equal" stopIfTrue="1">
      <formula>"I"</formula>
    </cfRule>
  </conditionalFormatting>
  <conditionalFormatting sqref="AB56">
    <cfRule type="cellIs" priority="23" dxfId="126" operator="equal" stopIfTrue="1">
      <formula>"I"</formula>
    </cfRule>
  </conditionalFormatting>
  <conditionalFormatting sqref="AB57">
    <cfRule type="cellIs" priority="22" dxfId="126" operator="equal" stopIfTrue="1">
      <formula>"I"</formula>
    </cfRule>
  </conditionalFormatting>
  <conditionalFormatting sqref="AB58">
    <cfRule type="cellIs" priority="21" dxfId="126" operator="equal" stopIfTrue="1">
      <formula>"I"</formula>
    </cfRule>
  </conditionalFormatting>
  <conditionalFormatting sqref="AB62">
    <cfRule type="cellIs" priority="20" dxfId="126" operator="equal" stopIfTrue="1">
      <formula>"I"</formula>
    </cfRule>
  </conditionalFormatting>
  <conditionalFormatting sqref="AB59">
    <cfRule type="cellIs" priority="19" dxfId="126" operator="equal" stopIfTrue="1">
      <formula>"I"</formula>
    </cfRule>
  </conditionalFormatting>
  <conditionalFormatting sqref="AB60">
    <cfRule type="cellIs" priority="18" dxfId="126" operator="equal" stopIfTrue="1">
      <formula>"I"</formula>
    </cfRule>
  </conditionalFormatting>
  <conditionalFormatting sqref="AB61">
    <cfRule type="cellIs" priority="17" dxfId="126" operator="equal" stopIfTrue="1">
      <formula>"I"</formula>
    </cfRule>
  </conditionalFormatting>
  <conditionalFormatting sqref="AB64">
    <cfRule type="cellIs" priority="16" dxfId="126" operator="equal" stopIfTrue="1">
      <formula>"I"</formula>
    </cfRule>
  </conditionalFormatting>
  <conditionalFormatting sqref="AB65">
    <cfRule type="cellIs" priority="15" dxfId="126" operator="equal" stopIfTrue="1">
      <formula>"I"</formula>
    </cfRule>
  </conditionalFormatting>
  <conditionalFormatting sqref="AB66">
    <cfRule type="cellIs" priority="14" dxfId="126" operator="equal" stopIfTrue="1">
      <formula>"I"</formula>
    </cfRule>
  </conditionalFormatting>
  <conditionalFormatting sqref="AB68">
    <cfRule type="cellIs" priority="13" dxfId="126" operator="equal" stopIfTrue="1">
      <formula>"I"</formula>
    </cfRule>
  </conditionalFormatting>
  <conditionalFormatting sqref="AB74">
    <cfRule type="cellIs" priority="3" dxfId="126" operator="equal" stopIfTrue="1">
      <formula>"I"</formula>
    </cfRule>
  </conditionalFormatting>
  <conditionalFormatting sqref="AB69">
    <cfRule type="cellIs" priority="11" dxfId="126" operator="equal" stopIfTrue="1">
      <formula>"I"</formula>
    </cfRule>
  </conditionalFormatting>
  <conditionalFormatting sqref="AB77">
    <cfRule type="cellIs" priority="10" dxfId="126" operator="equal" stopIfTrue="1">
      <formula>"I"</formula>
    </cfRule>
  </conditionalFormatting>
  <conditionalFormatting sqref="AB76">
    <cfRule type="cellIs" priority="9" dxfId="126" operator="equal" stopIfTrue="1">
      <formula>"I"</formula>
    </cfRule>
  </conditionalFormatting>
  <conditionalFormatting sqref="AB70">
    <cfRule type="cellIs" priority="8" dxfId="126" operator="equal" stopIfTrue="1">
      <formula>"I"</formula>
    </cfRule>
  </conditionalFormatting>
  <conditionalFormatting sqref="AB75">
    <cfRule type="cellIs" priority="2" dxfId="126" operator="equal" stopIfTrue="1">
      <formula>"I"</formula>
    </cfRule>
  </conditionalFormatting>
  <conditionalFormatting sqref="AB71">
    <cfRule type="cellIs" priority="6" dxfId="126" operator="equal" stopIfTrue="1">
      <formula>"I"</formula>
    </cfRule>
  </conditionalFormatting>
  <conditionalFormatting sqref="AB72">
    <cfRule type="cellIs" priority="5" dxfId="126" operator="equal" stopIfTrue="1">
      <formula>"I"</formula>
    </cfRule>
  </conditionalFormatting>
  <conditionalFormatting sqref="AB73">
    <cfRule type="cellIs" priority="4" dxfId="126" operator="equal" stopIfTrue="1">
      <formula>"I"</formula>
    </cfRule>
  </conditionalFormatting>
  <conditionalFormatting sqref="AB28">
    <cfRule type="cellIs" priority="1" dxfId="126" operator="equal" stopIfTrue="1">
      <formula>"I"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B1:AI84"/>
  <sheetViews>
    <sheetView showGridLines="0" zoomScale="75" zoomScaleNormal="75" zoomScalePageLayoutView="0" workbookViewId="0" topLeftCell="B62">
      <selection activeCell="AA52" sqref="AA52"/>
    </sheetView>
  </sheetViews>
  <sheetFormatPr defaultColWidth="9.140625" defaultRowHeight="15"/>
  <cols>
    <col min="1" max="1" width="2.57421875" style="1" customWidth="1"/>
    <col min="2" max="2" width="5.28125" style="1" customWidth="1"/>
    <col min="3" max="3" width="30.7109375" style="1" customWidth="1"/>
    <col min="4" max="4" width="20.7109375" style="1" customWidth="1"/>
    <col min="5" max="5" width="24.7109375" style="1" customWidth="1"/>
    <col min="6" max="6" width="19.7109375" style="1" customWidth="1"/>
    <col min="7" max="7" width="21.57421875" style="1" customWidth="1"/>
    <col min="8" max="8" width="21.00390625" style="1" customWidth="1"/>
    <col min="9" max="9" width="19.8515625" style="1" customWidth="1"/>
    <col min="10" max="10" width="40.00390625" style="1" customWidth="1"/>
    <col min="11" max="12" width="19.140625" style="1" customWidth="1"/>
    <col min="13" max="22" width="4.7109375" style="1" customWidth="1"/>
    <col min="23" max="23" width="13.7109375" style="1" customWidth="1"/>
    <col min="24" max="24" width="15.7109375" style="1" customWidth="1"/>
    <col min="25" max="27" width="17.140625" style="1" customWidth="1"/>
    <col min="28" max="28" width="54.7109375" style="1" customWidth="1"/>
    <col min="29" max="29" width="12.7109375" style="1" customWidth="1"/>
    <col min="30" max="16384" width="9.140625" style="1" customWidth="1"/>
  </cols>
  <sheetData>
    <row r="1" spans="2:28" s="2" customFormat="1" ht="106.5" customHeight="1">
      <c r="B1" s="140" t="s">
        <v>156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</row>
    <row r="2" spans="3:11" ht="55.5" customHeight="1">
      <c r="C2" s="3" t="s">
        <v>0</v>
      </c>
      <c r="D2" s="3"/>
      <c r="E2" s="3" t="s">
        <v>29</v>
      </c>
      <c r="F2" s="39" t="s">
        <v>154</v>
      </c>
      <c r="G2" s="4" t="s">
        <v>96</v>
      </c>
      <c r="H2" s="4" t="s">
        <v>155</v>
      </c>
      <c r="I2" s="4"/>
      <c r="J2" s="4"/>
      <c r="K2" s="4"/>
    </row>
    <row r="3" spans="3:12" ht="15.75">
      <c r="C3" s="5" t="s">
        <v>1</v>
      </c>
      <c r="D3" s="5"/>
      <c r="E3" s="4">
        <v>45244</v>
      </c>
      <c r="F3" s="4"/>
      <c r="G3" s="4"/>
      <c r="H3" s="4"/>
      <c r="I3" s="4"/>
      <c r="J3" s="4"/>
      <c r="K3" s="4"/>
      <c r="L3" s="6"/>
    </row>
    <row r="4" spans="3:12" ht="15.75">
      <c r="C4" s="5" t="s">
        <v>2</v>
      </c>
      <c r="D4" s="5"/>
      <c r="E4" s="7">
        <v>8</v>
      </c>
      <c r="F4" s="7">
        <v>8</v>
      </c>
      <c r="G4" s="7">
        <v>8</v>
      </c>
      <c r="H4" s="7">
        <v>8</v>
      </c>
      <c r="I4" s="7"/>
      <c r="J4" s="7"/>
      <c r="K4" s="7"/>
      <c r="L4" s="8"/>
    </row>
    <row r="5" spans="3:12" ht="15.75">
      <c r="C5" s="5" t="s">
        <v>3</v>
      </c>
      <c r="D5" s="5"/>
      <c r="E5" s="9">
        <v>21</v>
      </c>
      <c r="F5" s="9">
        <v>16</v>
      </c>
      <c r="G5" s="9">
        <v>8</v>
      </c>
      <c r="H5" s="9">
        <v>0</v>
      </c>
      <c r="I5" s="9"/>
      <c r="J5" s="9"/>
      <c r="K5" s="9"/>
      <c r="L5" s="10"/>
    </row>
    <row r="7" spans="2:28" ht="30.75" customHeight="1">
      <c r="B7" s="141" t="s">
        <v>4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</row>
    <row r="8" spans="3:28" ht="15.75">
      <c r="C8" s="11" t="s">
        <v>5</v>
      </c>
      <c r="D8" s="11"/>
      <c r="E8" s="142" t="s">
        <v>59</v>
      </c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</row>
    <row r="9" spans="3:35" ht="15.75">
      <c r="C9" s="5" t="s">
        <v>6</v>
      </c>
      <c r="D9" s="5"/>
      <c r="E9" s="12">
        <v>100</v>
      </c>
      <c r="F9" s="12">
        <v>100</v>
      </c>
      <c r="G9" s="12"/>
      <c r="H9" s="12"/>
      <c r="I9" s="12"/>
      <c r="J9" s="12"/>
      <c r="K9" s="12"/>
      <c r="L9" s="8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I9" s="13"/>
    </row>
    <row r="10" spans="3:20" ht="15.75">
      <c r="C10" s="14"/>
      <c r="D10" s="14"/>
      <c r="M10" s="10"/>
      <c r="N10" s="10"/>
      <c r="O10" s="10"/>
      <c r="P10" s="10"/>
      <c r="Q10" s="10"/>
      <c r="R10" s="10"/>
      <c r="S10" s="10"/>
      <c r="T10" s="10"/>
    </row>
    <row r="11" spans="2:28" ht="22.5" customHeight="1">
      <c r="B11" s="143" t="s">
        <v>7</v>
      </c>
      <c r="C11" s="143" t="s">
        <v>8</v>
      </c>
      <c r="D11" s="27" t="s">
        <v>28</v>
      </c>
      <c r="E11" s="143" t="s">
        <v>9</v>
      </c>
      <c r="F11" s="143" t="s">
        <v>10</v>
      </c>
      <c r="G11" s="143" t="s">
        <v>11</v>
      </c>
      <c r="H11" s="143" t="s">
        <v>12</v>
      </c>
      <c r="I11" s="143" t="s">
        <v>13</v>
      </c>
      <c r="J11" s="143" t="s">
        <v>14</v>
      </c>
      <c r="K11" s="143" t="s">
        <v>15</v>
      </c>
      <c r="L11" s="143" t="s">
        <v>16</v>
      </c>
      <c r="M11" s="144" t="s">
        <v>17</v>
      </c>
      <c r="N11" s="144"/>
      <c r="O11" s="144"/>
      <c r="P11" s="144"/>
      <c r="Q11" s="144"/>
      <c r="R11" s="144"/>
      <c r="S11" s="144"/>
      <c r="T11" s="144"/>
      <c r="U11" s="144"/>
      <c r="V11" s="144"/>
      <c r="W11" s="143" t="s">
        <v>18</v>
      </c>
      <c r="X11" s="143" t="s">
        <v>19</v>
      </c>
      <c r="Y11" s="143" t="s">
        <v>20</v>
      </c>
      <c r="Z11" s="143" t="s">
        <v>21</v>
      </c>
      <c r="AA11" s="143" t="s">
        <v>22</v>
      </c>
      <c r="AB11" s="143" t="s">
        <v>23</v>
      </c>
    </row>
    <row r="12" spans="2:28" ht="42" customHeight="1">
      <c r="B12" s="143"/>
      <c r="C12" s="143"/>
      <c r="D12" s="27"/>
      <c r="E12" s="143"/>
      <c r="F12" s="143"/>
      <c r="G12" s="143"/>
      <c r="H12" s="143"/>
      <c r="I12" s="143"/>
      <c r="J12" s="143"/>
      <c r="K12" s="143"/>
      <c r="L12" s="143"/>
      <c r="M12" s="15">
        <v>1</v>
      </c>
      <c r="N12" s="15">
        <v>2</v>
      </c>
      <c r="O12" s="15">
        <v>3</v>
      </c>
      <c r="P12" s="15">
        <v>4</v>
      </c>
      <c r="Q12" s="15">
        <v>5</v>
      </c>
      <c r="R12" s="15">
        <v>6</v>
      </c>
      <c r="S12" s="15">
        <v>7</v>
      </c>
      <c r="T12" s="15"/>
      <c r="U12" s="15"/>
      <c r="V12" s="15"/>
      <c r="W12" s="143"/>
      <c r="X12" s="143"/>
      <c r="Y12" s="143"/>
      <c r="Z12" s="143"/>
      <c r="AA12" s="143"/>
      <c r="AB12" s="143"/>
    </row>
    <row r="13" spans="2:28" ht="42" customHeight="1">
      <c r="B13" s="27">
        <v>1</v>
      </c>
      <c r="C13" s="37" t="s">
        <v>60</v>
      </c>
      <c r="D13" s="64" t="s">
        <v>73</v>
      </c>
      <c r="E13" s="75" t="s">
        <v>119</v>
      </c>
      <c r="F13" s="75" t="s">
        <v>62</v>
      </c>
      <c r="G13" s="75" t="s">
        <v>142</v>
      </c>
      <c r="H13" s="82">
        <v>40167</v>
      </c>
      <c r="I13" s="59" t="s">
        <v>35</v>
      </c>
      <c r="J13" s="45" t="s">
        <v>97</v>
      </c>
      <c r="K13" s="59" t="s">
        <v>61</v>
      </c>
      <c r="L13" s="59" t="s">
        <v>61</v>
      </c>
      <c r="M13" s="88">
        <v>10</v>
      </c>
      <c r="N13" s="89">
        <v>6</v>
      </c>
      <c r="O13" s="89">
        <v>28</v>
      </c>
      <c r="P13" s="89">
        <v>4</v>
      </c>
      <c r="Q13" s="89">
        <v>10</v>
      </c>
      <c r="R13" s="89">
        <v>12</v>
      </c>
      <c r="S13" s="89">
        <v>10</v>
      </c>
      <c r="T13" s="74"/>
      <c r="U13" s="74"/>
      <c r="V13" s="74"/>
      <c r="W13" s="87">
        <v>80</v>
      </c>
      <c r="X13" s="63">
        <f aca="true" t="shared" si="0" ref="X13:X18">W13/$E$9</f>
        <v>0.8</v>
      </c>
      <c r="Y13" s="63"/>
      <c r="Z13" s="87">
        <v>80</v>
      </c>
      <c r="AA13" s="91" t="s">
        <v>54</v>
      </c>
      <c r="AB13" s="71" t="s">
        <v>79</v>
      </c>
    </row>
    <row r="14" spans="2:28" ht="42" customHeight="1">
      <c r="B14" s="27">
        <v>2</v>
      </c>
      <c r="C14" s="37" t="s">
        <v>60</v>
      </c>
      <c r="D14" s="64" t="s">
        <v>69</v>
      </c>
      <c r="E14" s="75" t="s">
        <v>123</v>
      </c>
      <c r="F14" s="75" t="s">
        <v>136</v>
      </c>
      <c r="G14" s="75" t="s">
        <v>41</v>
      </c>
      <c r="H14" s="82">
        <v>40288</v>
      </c>
      <c r="I14" s="59" t="s">
        <v>35</v>
      </c>
      <c r="J14" s="46" t="s">
        <v>97</v>
      </c>
      <c r="K14" s="59" t="s">
        <v>61</v>
      </c>
      <c r="L14" s="59" t="s">
        <v>61</v>
      </c>
      <c r="M14" s="88">
        <v>10</v>
      </c>
      <c r="N14" s="89">
        <v>6</v>
      </c>
      <c r="O14" s="89">
        <v>30</v>
      </c>
      <c r="P14" s="89">
        <v>2</v>
      </c>
      <c r="Q14" s="89">
        <v>9</v>
      </c>
      <c r="R14" s="89">
        <v>2</v>
      </c>
      <c r="S14" s="89">
        <v>7</v>
      </c>
      <c r="T14" s="74"/>
      <c r="U14" s="74"/>
      <c r="V14" s="74"/>
      <c r="W14" s="87">
        <v>66</v>
      </c>
      <c r="X14" s="63">
        <f t="shared" si="0"/>
        <v>0.66</v>
      </c>
      <c r="Y14" s="63"/>
      <c r="Z14" s="87">
        <v>66</v>
      </c>
      <c r="AA14" s="91" t="s">
        <v>52</v>
      </c>
      <c r="AB14" s="75" t="s">
        <v>79</v>
      </c>
    </row>
    <row r="15" spans="2:28" ht="42" customHeight="1">
      <c r="B15" s="27">
        <v>3</v>
      </c>
      <c r="C15" s="37" t="s">
        <v>60</v>
      </c>
      <c r="D15" s="64" t="s">
        <v>66</v>
      </c>
      <c r="E15" s="75" t="s">
        <v>118</v>
      </c>
      <c r="F15" s="75" t="s">
        <v>32</v>
      </c>
      <c r="G15" s="75" t="s">
        <v>38</v>
      </c>
      <c r="H15" s="82">
        <v>40549</v>
      </c>
      <c r="I15" s="59" t="s">
        <v>35</v>
      </c>
      <c r="J15" s="45" t="s">
        <v>160</v>
      </c>
      <c r="K15" s="59" t="s">
        <v>61</v>
      </c>
      <c r="L15" s="59" t="s">
        <v>61</v>
      </c>
      <c r="M15" s="88">
        <v>9</v>
      </c>
      <c r="N15" s="89">
        <v>6</v>
      </c>
      <c r="O15" s="89">
        <v>24</v>
      </c>
      <c r="P15" s="89">
        <v>2</v>
      </c>
      <c r="Q15" s="89">
        <v>3</v>
      </c>
      <c r="R15" s="89">
        <v>11</v>
      </c>
      <c r="S15" s="89">
        <v>5</v>
      </c>
      <c r="T15" s="74"/>
      <c r="U15" s="74"/>
      <c r="V15" s="74"/>
      <c r="W15" s="87">
        <v>60</v>
      </c>
      <c r="X15" s="63">
        <f t="shared" si="0"/>
        <v>0.6</v>
      </c>
      <c r="Y15" s="63"/>
      <c r="Z15" s="87">
        <v>60</v>
      </c>
      <c r="AA15" s="91" t="s">
        <v>52</v>
      </c>
      <c r="AB15" s="71" t="s">
        <v>79</v>
      </c>
    </row>
    <row r="16" spans="2:28" ht="42" customHeight="1">
      <c r="B16" s="27">
        <v>4</v>
      </c>
      <c r="C16" s="37" t="s">
        <v>60</v>
      </c>
      <c r="D16" s="64" t="s">
        <v>72</v>
      </c>
      <c r="E16" s="76" t="s">
        <v>124</v>
      </c>
      <c r="F16" s="76" t="s">
        <v>136</v>
      </c>
      <c r="G16" s="76" t="s">
        <v>43</v>
      </c>
      <c r="H16" s="83">
        <v>40557</v>
      </c>
      <c r="I16" s="59" t="s">
        <v>35</v>
      </c>
      <c r="J16" s="46" t="s">
        <v>97</v>
      </c>
      <c r="K16" s="59" t="s">
        <v>61</v>
      </c>
      <c r="L16" s="59">
        <v>7</v>
      </c>
      <c r="M16" s="88">
        <v>10</v>
      </c>
      <c r="N16" s="89">
        <v>5</v>
      </c>
      <c r="O16" s="89">
        <v>13</v>
      </c>
      <c r="P16" s="89">
        <v>3</v>
      </c>
      <c r="Q16" s="89">
        <v>10</v>
      </c>
      <c r="R16" s="89">
        <v>6</v>
      </c>
      <c r="S16" s="89">
        <v>8</v>
      </c>
      <c r="T16" s="74"/>
      <c r="U16" s="74"/>
      <c r="V16" s="74"/>
      <c r="W16" s="87">
        <v>55</v>
      </c>
      <c r="X16" s="63">
        <f t="shared" si="0"/>
        <v>0.55</v>
      </c>
      <c r="Y16" s="63"/>
      <c r="Z16" s="87">
        <v>55</v>
      </c>
      <c r="AA16" s="91" t="s">
        <v>52</v>
      </c>
      <c r="AB16" s="75" t="s">
        <v>79</v>
      </c>
    </row>
    <row r="17" spans="2:29" ht="42" customHeight="1">
      <c r="B17" s="27">
        <v>5</v>
      </c>
      <c r="C17" s="37" t="s">
        <v>60</v>
      </c>
      <c r="D17" s="64" t="s">
        <v>71</v>
      </c>
      <c r="E17" s="75" t="s">
        <v>117</v>
      </c>
      <c r="F17" s="75" t="s">
        <v>134</v>
      </c>
      <c r="G17" s="75" t="s">
        <v>43</v>
      </c>
      <c r="H17" s="82">
        <v>40332</v>
      </c>
      <c r="I17" s="59" t="s">
        <v>35</v>
      </c>
      <c r="J17" s="45" t="s">
        <v>160</v>
      </c>
      <c r="K17" s="59" t="s">
        <v>61</v>
      </c>
      <c r="L17" s="59" t="s">
        <v>61</v>
      </c>
      <c r="M17" s="88">
        <v>9</v>
      </c>
      <c r="N17" s="89">
        <v>3</v>
      </c>
      <c r="O17" s="89">
        <v>11</v>
      </c>
      <c r="P17" s="89">
        <v>2</v>
      </c>
      <c r="Q17" s="89">
        <v>10</v>
      </c>
      <c r="R17" s="89">
        <v>8</v>
      </c>
      <c r="S17" s="89">
        <v>10</v>
      </c>
      <c r="T17" s="74"/>
      <c r="U17" s="74"/>
      <c r="V17" s="74"/>
      <c r="W17" s="87">
        <v>53</v>
      </c>
      <c r="X17" s="63">
        <f t="shared" si="0"/>
        <v>0.53</v>
      </c>
      <c r="Y17" s="63"/>
      <c r="Z17" s="87">
        <v>53</v>
      </c>
      <c r="AA17" s="91" t="s">
        <v>52</v>
      </c>
      <c r="AB17" s="71" t="s">
        <v>79</v>
      </c>
      <c r="AC17" s="71" t="s">
        <v>79</v>
      </c>
    </row>
    <row r="18" spans="2:29" ht="42" customHeight="1">
      <c r="B18" s="27">
        <v>6</v>
      </c>
      <c r="C18" s="37" t="s">
        <v>60</v>
      </c>
      <c r="D18" s="64" t="s">
        <v>74</v>
      </c>
      <c r="E18" s="76" t="s">
        <v>126</v>
      </c>
      <c r="F18" s="76" t="s">
        <v>137</v>
      </c>
      <c r="G18" s="76" t="s">
        <v>87</v>
      </c>
      <c r="H18" s="83">
        <v>40370</v>
      </c>
      <c r="I18" s="59" t="s">
        <v>35</v>
      </c>
      <c r="J18" s="45" t="s">
        <v>97</v>
      </c>
      <c r="K18" s="59" t="s">
        <v>61</v>
      </c>
      <c r="L18" s="59" t="s">
        <v>61</v>
      </c>
      <c r="M18" s="88">
        <v>10</v>
      </c>
      <c r="N18" s="89">
        <v>6</v>
      </c>
      <c r="O18" s="89">
        <v>8</v>
      </c>
      <c r="P18" s="89">
        <v>2</v>
      </c>
      <c r="Q18" s="89">
        <v>6</v>
      </c>
      <c r="R18" s="89">
        <v>5</v>
      </c>
      <c r="S18" s="89">
        <v>5</v>
      </c>
      <c r="T18" s="74"/>
      <c r="U18" s="74"/>
      <c r="V18" s="74"/>
      <c r="W18" s="87">
        <v>42</v>
      </c>
      <c r="X18" s="63">
        <f t="shared" si="0"/>
        <v>0.42</v>
      </c>
      <c r="Y18" s="63"/>
      <c r="Z18" s="87">
        <v>42</v>
      </c>
      <c r="AA18" s="91" t="s">
        <v>53</v>
      </c>
      <c r="AB18" s="75" t="s">
        <v>79</v>
      </c>
      <c r="AC18" s="109"/>
    </row>
    <row r="19" spans="2:28" ht="33.75" customHeight="1">
      <c r="B19" s="16">
        <v>7</v>
      </c>
      <c r="C19" s="37" t="s">
        <v>60</v>
      </c>
      <c r="D19" s="64" t="s">
        <v>70</v>
      </c>
      <c r="E19" s="75" t="s">
        <v>116</v>
      </c>
      <c r="F19" s="75" t="s">
        <v>65</v>
      </c>
      <c r="G19" s="75" t="s">
        <v>141</v>
      </c>
      <c r="H19" s="82">
        <v>40555</v>
      </c>
      <c r="I19" s="59" t="s">
        <v>35</v>
      </c>
      <c r="J19" s="45" t="s">
        <v>146</v>
      </c>
      <c r="K19" s="59">
        <v>7</v>
      </c>
      <c r="L19" s="59" t="s">
        <v>61</v>
      </c>
      <c r="M19" s="88">
        <v>7</v>
      </c>
      <c r="N19" s="89">
        <v>1</v>
      </c>
      <c r="O19" s="89">
        <v>6</v>
      </c>
      <c r="P19" s="89">
        <v>6</v>
      </c>
      <c r="Q19" s="89">
        <v>4</v>
      </c>
      <c r="R19" s="89">
        <v>12</v>
      </c>
      <c r="S19" s="89">
        <v>4</v>
      </c>
      <c r="T19" s="74"/>
      <c r="U19" s="74"/>
      <c r="V19" s="74"/>
      <c r="W19" s="87">
        <v>40</v>
      </c>
      <c r="X19" s="63">
        <f aca="true" t="shared" si="1" ref="X19:X30">W19/$E$9</f>
        <v>0.4</v>
      </c>
      <c r="Y19" s="63"/>
      <c r="Z19" s="87">
        <v>40</v>
      </c>
      <c r="AA19" s="91" t="s">
        <v>53</v>
      </c>
      <c r="AB19" s="71" t="s">
        <v>148</v>
      </c>
    </row>
    <row r="20" spans="2:28" ht="33.75" customHeight="1">
      <c r="B20" s="16">
        <v>8</v>
      </c>
      <c r="C20" s="37" t="s">
        <v>60</v>
      </c>
      <c r="D20" s="64" t="s">
        <v>75</v>
      </c>
      <c r="E20" s="76" t="s">
        <v>125</v>
      </c>
      <c r="F20" s="76" t="s">
        <v>32</v>
      </c>
      <c r="G20" s="76" t="s">
        <v>144</v>
      </c>
      <c r="H20" s="83">
        <v>40486</v>
      </c>
      <c r="I20" s="59" t="s">
        <v>35</v>
      </c>
      <c r="J20" s="45" t="s">
        <v>97</v>
      </c>
      <c r="K20" s="59" t="s">
        <v>61</v>
      </c>
      <c r="L20" s="59">
        <v>7</v>
      </c>
      <c r="M20" s="88">
        <v>9</v>
      </c>
      <c r="N20" s="89">
        <v>5</v>
      </c>
      <c r="O20" s="89">
        <v>16</v>
      </c>
      <c r="P20" s="89">
        <v>0</v>
      </c>
      <c r="Q20" s="89">
        <v>5</v>
      </c>
      <c r="R20" s="89">
        <v>1</v>
      </c>
      <c r="S20" s="89">
        <v>3</v>
      </c>
      <c r="T20" s="74"/>
      <c r="U20" s="74"/>
      <c r="V20" s="74"/>
      <c r="W20" s="87">
        <v>39</v>
      </c>
      <c r="X20" s="63">
        <f>W20/$E$9</f>
        <v>0.39</v>
      </c>
      <c r="Y20" s="63"/>
      <c r="Z20" s="87">
        <v>39</v>
      </c>
      <c r="AA20" s="91" t="s">
        <v>53</v>
      </c>
      <c r="AB20" s="75" t="s">
        <v>79</v>
      </c>
    </row>
    <row r="21" spans="2:28" ht="33.75" customHeight="1">
      <c r="B21" s="16">
        <v>9</v>
      </c>
      <c r="C21" s="37" t="s">
        <v>60</v>
      </c>
      <c r="D21" s="64" t="s">
        <v>78</v>
      </c>
      <c r="E21" s="75" t="s">
        <v>120</v>
      </c>
      <c r="F21" s="75" t="s">
        <v>135</v>
      </c>
      <c r="G21" s="75" t="s">
        <v>41</v>
      </c>
      <c r="H21" s="82">
        <v>40252</v>
      </c>
      <c r="I21" s="59" t="s">
        <v>35</v>
      </c>
      <c r="J21" s="45" t="s">
        <v>146</v>
      </c>
      <c r="K21" s="59" t="s">
        <v>61</v>
      </c>
      <c r="L21" s="59" t="s">
        <v>61</v>
      </c>
      <c r="M21" s="88">
        <v>6</v>
      </c>
      <c r="N21" s="89">
        <v>1</v>
      </c>
      <c r="O21" s="89">
        <v>12</v>
      </c>
      <c r="P21" s="89">
        <v>1</v>
      </c>
      <c r="Q21" s="89">
        <v>4</v>
      </c>
      <c r="R21" s="89">
        <v>2</v>
      </c>
      <c r="S21" s="89">
        <v>6</v>
      </c>
      <c r="T21" s="74"/>
      <c r="U21" s="74"/>
      <c r="V21" s="74"/>
      <c r="W21" s="87">
        <v>32</v>
      </c>
      <c r="X21" s="63">
        <f t="shared" si="1"/>
        <v>0.32</v>
      </c>
      <c r="Y21" s="63"/>
      <c r="Z21" s="87">
        <v>32</v>
      </c>
      <c r="AA21" s="91" t="s">
        <v>53</v>
      </c>
      <c r="AB21" s="71" t="s">
        <v>148</v>
      </c>
    </row>
    <row r="22" spans="2:28" ht="33.75" customHeight="1">
      <c r="B22" s="16">
        <v>10</v>
      </c>
      <c r="C22" s="37" t="s">
        <v>60</v>
      </c>
      <c r="D22" s="64" t="s">
        <v>92</v>
      </c>
      <c r="E22" s="79" t="s">
        <v>133</v>
      </c>
      <c r="F22" s="79" t="s">
        <v>140</v>
      </c>
      <c r="G22" s="79" t="s">
        <v>64</v>
      </c>
      <c r="H22" s="84">
        <v>40228</v>
      </c>
      <c r="I22" s="47" t="s">
        <v>35</v>
      </c>
      <c r="J22" s="49" t="s">
        <v>161</v>
      </c>
      <c r="K22" s="50">
        <v>7</v>
      </c>
      <c r="L22" s="50">
        <v>7</v>
      </c>
      <c r="M22" s="89">
        <v>7</v>
      </c>
      <c r="N22" s="89">
        <v>0</v>
      </c>
      <c r="O22" s="89">
        <v>8</v>
      </c>
      <c r="P22" s="89">
        <v>1</v>
      </c>
      <c r="Q22" s="89">
        <v>4</v>
      </c>
      <c r="R22" s="89">
        <v>1</v>
      </c>
      <c r="S22" s="89">
        <v>4</v>
      </c>
      <c r="T22" s="78"/>
      <c r="U22" s="78"/>
      <c r="V22" s="78"/>
      <c r="W22" s="87">
        <v>25</v>
      </c>
      <c r="X22" s="63">
        <v>0.25</v>
      </c>
      <c r="Y22" s="66"/>
      <c r="Z22" s="87">
        <v>25</v>
      </c>
      <c r="AA22" s="91" t="s">
        <v>53</v>
      </c>
      <c r="AB22" s="75" t="s">
        <v>80</v>
      </c>
    </row>
    <row r="23" spans="2:28" ht="33.75" customHeight="1">
      <c r="B23" s="16">
        <v>11</v>
      </c>
      <c r="C23" s="37" t="s">
        <v>60</v>
      </c>
      <c r="D23" s="64" t="s">
        <v>67</v>
      </c>
      <c r="E23" s="75" t="s">
        <v>121</v>
      </c>
      <c r="F23" s="75" t="s">
        <v>36</v>
      </c>
      <c r="G23" s="75" t="s">
        <v>143</v>
      </c>
      <c r="H23" s="82">
        <v>40373</v>
      </c>
      <c r="I23" s="59" t="s">
        <v>35</v>
      </c>
      <c r="J23" s="45" t="s">
        <v>146</v>
      </c>
      <c r="K23" s="59" t="s">
        <v>61</v>
      </c>
      <c r="L23" s="59" t="s">
        <v>61</v>
      </c>
      <c r="M23" s="88">
        <v>5</v>
      </c>
      <c r="N23" s="89">
        <v>0</v>
      </c>
      <c r="O23" s="89">
        <v>6</v>
      </c>
      <c r="P23" s="89">
        <v>3</v>
      </c>
      <c r="Q23" s="89">
        <v>5</v>
      </c>
      <c r="R23" s="89">
        <v>1</v>
      </c>
      <c r="S23" s="89">
        <v>4</v>
      </c>
      <c r="T23" s="74"/>
      <c r="U23" s="74"/>
      <c r="V23" s="74"/>
      <c r="W23" s="87">
        <v>24</v>
      </c>
      <c r="X23" s="63">
        <f t="shared" si="1"/>
        <v>0.24</v>
      </c>
      <c r="Y23" s="63"/>
      <c r="Z23" s="87">
        <v>24</v>
      </c>
      <c r="AA23" s="91" t="s">
        <v>53</v>
      </c>
      <c r="AB23" s="71" t="s">
        <v>148</v>
      </c>
    </row>
    <row r="24" spans="2:28" ht="33.75" customHeight="1">
      <c r="B24" s="16">
        <v>12</v>
      </c>
      <c r="C24" s="37" t="s">
        <v>60</v>
      </c>
      <c r="D24" s="64" t="s">
        <v>93</v>
      </c>
      <c r="E24" s="76" t="s">
        <v>132</v>
      </c>
      <c r="F24" s="76" t="s">
        <v>140</v>
      </c>
      <c r="G24" s="76" t="s">
        <v>43</v>
      </c>
      <c r="H24" s="83">
        <v>40398</v>
      </c>
      <c r="I24" s="47" t="s">
        <v>35</v>
      </c>
      <c r="J24" s="49" t="s">
        <v>161</v>
      </c>
      <c r="K24" s="50">
        <v>7</v>
      </c>
      <c r="L24" s="50">
        <v>7</v>
      </c>
      <c r="M24" s="88">
        <v>9</v>
      </c>
      <c r="N24" s="89">
        <v>1</v>
      </c>
      <c r="O24" s="89">
        <v>4</v>
      </c>
      <c r="P24" s="89">
        <v>3</v>
      </c>
      <c r="Q24" s="89">
        <v>0</v>
      </c>
      <c r="R24" s="89">
        <v>1</v>
      </c>
      <c r="S24" s="89">
        <v>3</v>
      </c>
      <c r="T24" s="78"/>
      <c r="U24" s="78"/>
      <c r="V24" s="78"/>
      <c r="W24" s="87">
        <v>21</v>
      </c>
      <c r="X24" s="63">
        <v>0.21</v>
      </c>
      <c r="Y24" s="66"/>
      <c r="Z24" s="87">
        <v>21</v>
      </c>
      <c r="AA24" s="91" t="s">
        <v>53</v>
      </c>
      <c r="AB24" s="75" t="s">
        <v>80</v>
      </c>
    </row>
    <row r="25" spans="2:28" ht="33.75" customHeight="1">
      <c r="B25" s="16">
        <v>13</v>
      </c>
      <c r="C25" s="37" t="s">
        <v>60</v>
      </c>
      <c r="D25" s="64" t="s">
        <v>77</v>
      </c>
      <c r="E25" s="76" t="s">
        <v>127</v>
      </c>
      <c r="F25" s="76" t="s">
        <v>83</v>
      </c>
      <c r="G25" s="76" t="s">
        <v>145</v>
      </c>
      <c r="H25" s="83">
        <v>40694</v>
      </c>
      <c r="I25" s="59" t="s">
        <v>35</v>
      </c>
      <c r="J25" s="45" t="s">
        <v>453</v>
      </c>
      <c r="K25" s="59" t="s">
        <v>61</v>
      </c>
      <c r="L25" s="59" t="s">
        <v>61</v>
      </c>
      <c r="M25" s="88">
        <v>8</v>
      </c>
      <c r="N25" s="89">
        <v>0</v>
      </c>
      <c r="O25" s="89">
        <v>3</v>
      </c>
      <c r="P25" s="89">
        <v>0</v>
      </c>
      <c r="Q25" s="89">
        <v>2</v>
      </c>
      <c r="R25" s="89">
        <v>5</v>
      </c>
      <c r="S25" s="89">
        <v>2</v>
      </c>
      <c r="T25" s="74"/>
      <c r="U25" s="74"/>
      <c r="V25" s="74"/>
      <c r="W25" s="87">
        <v>20</v>
      </c>
      <c r="X25" s="63">
        <f>W25/$E$9</f>
        <v>0.2</v>
      </c>
      <c r="Y25" s="63"/>
      <c r="Z25" s="87">
        <v>20</v>
      </c>
      <c r="AA25" s="91" t="s">
        <v>53</v>
      </c>
      <c r="AB25" s="75" t="s">
        <v>149</v>
      </c>
    </row>
    <row r="26" spans="2:28" ht="33.75" customHeight="1">
      <c r="B26" s="16">
        <v>14</v>
      </c>
      <c r="C26" s="37" t="s">
        <v>60</v>
      </c>
      <c r="D26" s="64" t="s">
        <v>68</v>
      </c>
      <c r="E26" s="75" t="s">
        <v>122</v>
      </c>
      <c r="F26" s="73" t="s">
        <v>57</v>
      </c>
      <c r="G26" s="75" t="s">
        <v>44</v>
      </c>
      <c r="H26" s="82">
        <v>40522</v>
      </c>
      <c r="I26" s="59" t="s">
        <v>35</v>
      </c>
      <c r="J26" s="45" t="s">
        <v>146</v>
      </c>
      <c r="K26" s="59" t="s">
        <v>61</v>
      </c>
      <c r="L26" s="59" t="s">
        <v>61</v>
      </c>
      <c r="M26" s="88">
        <v>5</v>
      </c>
      <c r="N26" s="89">
        <v>0</v>
      </c>
      <c r="O26" s="89">
        <v>0</v>
      </c>
      <c r="P26" s="89">
        <v>3</v>
      </c>
      <c r="Q26" s="89">
        <v>3</v>
      </c>
      <c r="R26" s="89">
        <v>4</v>
      </c>
      <c r="S26" s="89">
        <v>3</v>
      </c>
      <c r="T26" s="74"/>
      <c r="U26" s="74"/>
      <c r="V26" s="74"/>
      <c r="W26" s="87">
        <v>18</v>
      </c>
      <c r="X26" s="63">
        <f t="shared" si="1"/>
        <v>0.18</v>
      </c>
      <c r="Y26" s="63"/>
      <c r="Z26" s="87">
        <v>18</v>
      </c>
      <c r="AA26" s="91" t="s">
        <v>53</v>
      </c>
      <c r="AB26" s="71" t="s">
        <v>148</v>
      </c>
    </row>
    <row r="27" spans="2:28" ht="33.75" customHeight="1">
      <c r="B27" s="16">
        <v>15</v>
      </c>
      <c r="C27" s="37" t="s">
        <v>60</v>
      </c>
      <c r="D27" s="64" t="s">
        <v>76</v>
      </c>
      <c r="E27" s="76" t="s">
        <v>128</v>
      </c>
      <c r="F27" s="76" t="s">
        <v>138</v>
      </c>
      <c r="G27" s="76" t="s">
        <v>41</v>
      </c>
      <c r="H27" s="83">
        <v>40524</v>
      </c>
      <c r="I27" s="59" t="s">
        <v>35</v>
      </c>
      <c r="J27" s="45" t="s">
        <v>146</v>
      </c>
      <c r="K27" s="59">
        <v>7</v>
      </c>
      <c r="L27" s="70">
        <v>7</v>
      </c>
      <c r="M27" s="88">
        <v>4</v>
      </c>
      <c r="N27" s="89">
        <v>0</v>
      </c>
      <c r="O27" s="89">
        <v>6</v>
      </c>
      <c r="P27" s="89">
        <v>0</v>
      </c>
      <c r="Q27" s="89">
        <v>4</v>
      </c>
      <c r="R27" s="89">
        <v>3</v>
      </c>
      <c r="S27" s="89">
        <v>1</v>
      </c>
      <c r="T27" s="74"/>
      <c r="U27" s="74"/>
      <c r="V27" s="74"/>
      <c r="W27" s="87">
        <v>18</v>
      </c>
      <c r="X27" s="63">
        <f t="shared" si="1"/>
        <v>0.18</v>
      </c>
      <c r="Y27" s="63"/>
      <c r="Z27" s="87">
        <v>18</v>
      </c>
      <c r="AA27" s="91" t="s">
        <v>53</v>
      </c>
      <c r="AB27" s="75" t="s">
        <v>148</v>
      </c>
    </row>
    <row r="28" spans="2:28" ht="33.75" customHeight="1">
      <c r="B28" s="16">
        <v>16</v>
      </c>
      <c r="C28" s="37" t="s">
        <v>60</v>
      </c>
      <c r="D28" s="64" t="s">
        <v>90</v>
      </c>
      <c r="E28" s="76" t="s">
        <v>131</v>
      </c>
      <c r="F28" s="76" t="s">
        <v>139</v>
      </c>
      <c r="G28" s="76" t="s">
        <v>58</v>
      </c>
      <c r="H28" s="83">
        <v>40400</v>
      </c>
      <c r="I28" s="47" t="s">
        <v>35</v>
      </c>
      <c r="J28" s="45" t="s">
        <v>146</v>
      </c>
      <c r="K28" s="50">
        <v>7</v>
      </c>
      <c r="L28" s="50">
        <v>7</v>
      </c>
      <c r="M28" s="88">
        <v>6</v>
      </c>
      <c r="N28" s="89">
        <v>0</v>
      </c>
      <c r="O28" s="89">
        <v>3</v>
      </c>
      <c r="P28" s="89">
        <v>1</v>
      </c>
      <c r="Q28" s="89">
        <v>0</v>
      </c>
      <c r="R28" s="89">
        <v>1</v>
      </c>
      <c r="S28" s="89">
        <v>0</v>
      </c>
      <c r="T28" s="78"/>
      <c r="U28" s="78"/>
      <c r="V28" s="78"/>
      <c r="W28" s="87">
        <v>11</v>
      </c>
      <c r="X28" s="63">
        <v>0.11</v>
      </c>
      <c r="Y28" s="66"/>
      <c r="Z28" s="87">
        <v>11</v>
      </c>
      <c r="AA28" s="91" t="s">
        <v>53</v>
      </c>
      <c r="AB28" s="75" t="s">
        <v>148</v>
      </c>
    </row>
    <row r="29" spans="2:28" ht="33.75" customHeight="1">
      <c r="B29" s="16">
        <v>17</v>
      </c>
      <c r="C29" s="37" t="s">
        <v>60</v>
      </c>
      <c r="D29" s="64" t="s">
        <v>94</v>
      </c>
      <c r="E29" s="76" t="s">
        <v>129</v>
      </c>
      <c r="F29" s="76" t="s">
        <v>33</v>
      </c>
      <c r="G29" s="76" t="s">
        <v>89</v>
      </c>
      <c r="H29" s="83">
        <v>40278</v>
      </c>
      <c r="I29" s="47" t="s">
        <v>35</v>
      </c>
      <c r="J29" s="45" t="s">
        <v>146</v>
      </c>
      <c r="K29" s="50">
        <v>7</v>
      </c>
      <c r="L29" s="50">
        <v>7</v>
      </c>
      <c r="M29" s="88">
        <v>7</v>
      </c>
      <c r="N29" s="89">
        <v>0</v>
      </c>
      <c r="O29" s="89">
        <v>1</v>
      </c>
      <c r="P29" s="89">
        <v>0</v>
      </c>
      <c r="Q29" s="89">
        <v>0</v>
      </c>
      <c r="R29" s="89">
        <v>2</v>
      </c>
      <c r="S29" s="89">
        <v>0</v>
      </c>
      <c r="T29" s="77"/>
      <c r="U29" s="72"/>
      <c r="V29" s="74"/>
      <c r="W29" s="87">
        <v>10</v>
      </c>
      <c r="X29" s="63">
        <v>0.1</v>
      </c>
      <c r="Y29" s="63"/>
      <c r="Z29" s="87">
        <v>10</v>
      </c>
      <c r="AA29" s="91" t="s">
        <v>53</v>
      </c>
      <c r="AB29" s="75" t="s">
        <v>148</v>
      </c>
    </row>
    <row r="30" spans="2:28" ht="33.75" customHeight="1">
      <c r="B30" s="16">
        <v>18</v>
      </c>
      <c r="C30" s="37" t="s">
        <v>60</v>
      </c>
      <c r="D30" s="64" t="s">
        <v>91</v>
      </c>
      <c r="E30" s="76" t="s">
        <v>130</v>
      </c>
      <c r="F30" s="76" t="s">
        <v>37</v>
      </c>
      <c r="G30" s="76" t="s">
        <v>50</v>
      </c>
      <c r="H30" s="83">
        <v>40510</v>
      </c>
      <c r="I30" s="47" t="s">
        <v>35</v>
      </c>
      <c r="J30" s="45" t="s">
        <v>146</v>
      </c>
      <c r="K30" s="50">
        <v>7</v>
      </c>
      <c r="L30" s="50">
        <v>7</v>
      </c>
      <c r="M30" s="88">
        <v>5</v>
      </c>
      <c r="N30" s="89">
        <v>0</v>
      </c>
      <c r="O30" s="89">
        <v>0</v>
      </c>
      <c r="P30" s="89">
        <v>0</v>
      </c>
      <c r="Q30" s="89">
        <v>3</v>
      </c>
      <c r="R30" s="89">
        <v>0</v>
      </c>
      <c r="S30" s="89">
        <v>0</v>
      </c>
      <c r="T30" s="78"/>
      <c r="U30" s="78"/>
      <c r="V30" s="78"/>
      <c r="W30" s="87">
        <v>8</v>
      </c>
      <c r="X30" s="63">
        <f t="shared" si="1"/>
        <v>0.08</v>
      </c>
      <c r="Y30" s="66"/>
      <c r="Z30" s="87">
        <v>8</v>
      </c>
      <c r="AA30" s="91" t="s">
        <v>53</v>
      </c>
      <c r="AB30" s="75" t="s">
        <v>148</v>
      </c>
    </row>
    <row r="31" spans="2:28" ht="33.75" customHeight="1">
      <c r="B31" s="16"/>
      <c r="C31" s="37"/>
      <c r="D31" s="64"/>
      <c r="E31" s="76"/>
      <c r="F31" s="76"/>
      <c r="G31" s="76"/>
      <c r="H31" s="83"/>
      <c r="I31" s="47"/>
      <c r="J31" s="113"/>
      <c r="K31" s="114"/>
      <c r="L31" s="114"/>
      <c r="M31" s="88"/>
      <c r="N31" s="89"/>
      <c r="O31" s="89"/>
      <c r="P31" s="89"/>
      <c r="Q31" s="89"/>
      <c r="R31" s="89"/>
      <c r="S31" s="89"/>
      <c r="T31" s="115"/>
      <c r="U31" s="115"/>
      <c r="V31" s="115"/>
      <c r="W31" s="87"/>
      <c r="X31" s="116"/>
      <c r="Y31" s="66"/>
      <c r="Z31" s="87"/>
      <c r="AA31" s="91"/>
      <c r="AB31" s="75"/>
    </row>
    <row r="32" spans="2:28" ht="33.75" customHeight="1">
      <c r="B32" s="16">
        <v>1</v>
      </c>
      <c r="C32" s="37" t="s">
        <v>60</v>
      </c>
      <c r="D32" s="64" t="s">
        <v>236</v>
      </c>
      <c r="E32" s="95" t="s">
        <v>251</v>
      </c>
      <c r="F32" s="95" t="s">
        <v>138</v>
      </c>
      <c r="G32" s="95" t="s">
        <v>41</v>
      </c>
      <c r="H32" s="96">
        <v>40088</v>
      </c>
      <c r="I32" s="59" t="s">
        <v>35</v>
      </c>
      <c r="J32" s="46" t="s">
        <v>97</v>
      </c>
      <c r="K32" s="59" t="s">
        <v>208</v>
      </c>
      <c r="L32" s="59" t="s">
        <v>208</v>
      </c>
      <c r="M32" s="117">
        <v>10</v>
      </c>
      <c r="N32" s="118">
        <v>6</v>
      </c>
      <c r="O32" s="118">
        <v>32</v>
      </c>
      <c r="P32" s="118">
        <v>1</v>
      </c>
      <c r="Q32" s="118">
        <v>10</v>
      </c>
      <c r="R32" s="118">
        <v>6</v>
      </c>
      <c r="S32" s="118">
        <v>10</v>
      </c>
      <c r="T32" s="40"/>
      <c r="U32" s="40"/>
      <c r="V32" s="40"/>
      <c r="W32" s="59">
        <f>SUM(M32:V32)</f>
        <v>75</v>
      </c>
      <c r="X32" s="68">
        <v>0.75</v>
      </c>
      <c r="Y32" s="66"/>
      <c r="Z32" s="59">
        <v>75</v>
      </c>
      <c r="AA32" s="97" t="s">
        <v>252</v>
      </c>
      <c r="AB32" s="104" t="s">
        <v>79</v>
      </c>
    </row>
    <row r="33" spans="2:28" ht="33.75" customHeight="1">
      <c r="B33" s="16">
        <v>2</v>
      </c>
      <c r="C33" s="37" t="s">
        <v>60</v>
      </c>
      <c r="D33" s="64" t="s">
        <v>239</v>
      </c>
      <c r="E33" s="95" t="s">
        <v>253</v>
      </c>
      <c r="F33" s="95" t="s">
        <v>134</v>
      </c>
      <c r="G33" s="95" t="s">
        <v>254</v>
      </c>
      <c r="H33" s="96">
        <v>40173</v>
      </c>
      <c r="I33" s="59" t="s">
        <v>35</v>
      </c>
      <c r="J33" s="46" t="s">
        <v>97</v>
      </c>
      <c r="K33" s="59" t="s">
        <v>208</v>
      </c>
      <c r="L33" s="59" t="s">
        <v>208</v>
      </c>
      <c r="M33" s="117">
        <v>9</v>
      </c>
      <c r="N33" s="118">
        <v>6</v>
      </c>
      <c r="O33" s="118">
        <v>32</v>
      </c>
      <c r="P33" s="118">
        <v>2</v>
      </c>
      <c r="Q33" s="118">
        <v>6</v>
      </c>
      <c r="R33" s="118">
        <v>6</v>
      </c>
      <c r="S33" s="118">
        <v>6</v>
      </c>
      <c r="T33" s="40"/>
      <c r="U33" s="40"/>
      <c r="V33" s="40"/>
      <c r="W33" s="59">
        <v>67</v>
      </c>
      <c r="X33" s="68">
        <v>0.67</v>
      </c>
      <c r="Y33" s="66"/>
      <c r="Z33" s="59">
        <v>67</v>
      </c>
      <c r="AA33" s="97" t="s">
        <v>255</v>
      </c>
      <c r="AB33" s="42" t="s">
        <v>79</v>
      </c>
    </row>
    <row r="34" spans="2:28" ht="33.75" customHeight="1">
      <c r="B34" s="16">
        <v>3</v>
      </c>
      <c r="C34" s="37" t="s">
        <v>60</v>
      </c>
      <c r="D34" s="55" t="s">
        <v>200</v>
      </c>
      <c r="E34" s="95" t="s">
        <v>256</v>
      </c>
      <c r="F34" s="95" t="s">
        <v>257</v>
      </c>
      <c r="G34" s="95" t="s">
        <v>258</v>
      </c>
      <c r="H34" s="96">
        <v>39897</v>
      </c>
      <c r="I34" s="59" t="s">
        <v>35</v>
      </c>
      <c r="J34" s="45" t="s">
        <v>453</v>
      </c>
      <c r="K34" s="59" t="s">
        <v>208</v>
      </c>
      <c r="L34" s="59" t="s">
        <v>208</v>
      </c>
      <c r="M34" s="117">
        <v>10</v>
      </c>
      <c r="N34" s="118">
        <v>3</v>
      </c>
      <c r="O34" s="118">
        <v>16</v>
      </c>
      <c r="P34" s="118">
        <v>6</v>
      </c>
      <c r="Q34" s="118">
        <v>7</v>
      </c>
      <c r="R34" s="118">
        <v>4</v>
      </c>
      <c r="S34" s="118">
        <v>10</v>
      </c>
      <c r="T34" s="16"/>
      <c r="U34" s="16"/>
      <c r="V34" s="16"/>
      <c r="W34" s="59">
        <v>56</v>
      </c>
      <c r="X34" s="66">
        <f aca="true" t="shared" si="2" ref="X34:X47">W34/$E$9</f>
        <v>0.56</v>
      </c>
      <c r="Y34" s="66"/>
      <c r="Z34" s="59">
        <v>56</v>
      </c>
      <c r="AA34" s="97" t="s">
        <v>255</v>
      </c>
      <c r="AB34" s="75" t="s">
        <v>149</v>
      </c>
    </row>
    <row r="35" spans="2:28" ht="33.75" customHeight="1">
      <c r="B35" s="16">
        <v>4</v>
      </c>
      <c r="C35" s="37" t="s">
        <v>60</v>
      </c>
      <c r="D35" s="55" t="s">
        <v>230</v>
      </c>
      <c r="E35" s="95" t="s">
        <v>259</v>
      </c>
      <c r="F35" s="95" t="s">
        <v>46</v>
      </c>
      <c r="G35" s="95" t="s">
        <v>40</v>
      </c>
      <c r="H35" s="96">
        <v>40127</v>
      </c>
      <c r="I35" s="59" t="s">
        <v>35</v>
      </c>
      <c r="J35" s="46" t="s">
        <v>97</v>
      </c>
      <c r="K35" s="59" t="s">
        <v>208</v>
      </c>
      <c r="L35" s="59" t="s">
        <v>208</v>
      </c>
      <c r="M35" s="117">
        <v>10</v>
      </c>
      <c r="N35" s="118">
        <v>6</v>
      </c>
      <c r="O35" s="118">
        <v>18</v>
      </c>
      <c r="P35" s="118">
        <v>1</v>
      </c>
      <c r="Q35" s="118">
        <v>10</v>
      </c>
      <c r="R35" s="118">
        <v>6</v>
      </c>
      <c r="S35" s="118">
        <v>2</v>
      </c>
      <c r="T35" s="49"/>
      <c r="U35" s="53"/>
      <c r="V35" s="16"/>
      <c r="W35" s="59">
        <v>53</v>
      </c>
      <c r="X35" s="66">
        <f t="shared" si="2"/>
        <v>0.53</v>
      </c>
      <c r="Y35" s="66"/>
      <c r="Z35" s="59">
        <v>53</v>
      </c>
      <c r="AA35" s="97" t="s">
        <v>255</v>
      </c>
      <c r="AB35" s="42" t="s">
        <v>79</v>
      </c>
    </row>
    <row r="36" spans="2:28" ht="33.75" customHeight="1">
      <c r="B36" s="16">
        <v>5</v>
      </c>
      <c r="C36" s="37" t="s">
        <v>60</v>
      </c>
      <c r="D36" s="55" t="s">
        <v>218</v>
      </c>
      <c r="E36" s="95" t="s">
        <v>260</v>
      </c>
      <c r="F36" s="95" t="s">
        <v>261</v>
      </c>
      <c r="G36" s="95" t="s">
        <v>262</v>
      </c>
      <c r="H36" s="96">
        <v>40077</v>
      </c>
      <c r="I36" s="59" t="s">
        <v>35</v>
      </c>
      <c r="J36" s="45" t="s">
        <v>453</v>
      </c>
      <c r="K36" s="59" t="s">
        <v>208</v>
      </c>
      <c r="L36" s="59" t="s">
        <v>208</v>
      </c>
      <c r="M36" s="117">
        <v>10</v>
      </c>
      <c r="N36" s="118">
        <v>3</v>
      </c>
      <c r="O36" s="118">
        <v>16</v>
      </c>
      <c r="P36" s="118">
        <v>3</v>
      </c>
      <c r="Q36" s="118">
        <v>7</v>
      </c>
      <c r="R36" s="118">
        <v>4</v>
      </c>
      <c r="S36" s="118">
        <v>10</v>
      </c>
      <c r="T36" s="49"/>
      <c r="U36" s="54"/>
      <c r="V36" s="16"/>
      <c r="W36" s="59">
        <v>53</v>
      </c>
      <c r="X36" s="66">
        <f t="shared" si="2"/>
        <v>0.53</v>
      </c>
      <c r="Y36" s="66"/>
      <c r="Z36" s="59">
        <v>53</v>
      </c>
      <c r="AA36" s="97" t="s">
        <v>255</v>
      </c>
      <c r="AB36" s="75" t="s">
        <v>149</v>
      </c>
    </row>
    <row r="37" spans="2:28" ht="33.75" customHeight="1">
      <c r="B37" s="16">
        <v>6</v>
      </c>
      <c r="C37" s="37" t="s">
        <v>60</v>
      </c>
      <c r="D37" s="64" t="s">
        <v>248</v>
      </c>
      <c r="E37" s="95" t="s">
        <v>282</v>
      </c>
      <c r="F37" s="95" t="s">
        <v>213</v>
      </c>
      <c r="G37" s="95" t="s">
        <v>283</v>
      </c>
      <c r="H37" s="96">
        <v>40154</v>
      </c>
      <c r="I37" s="59" t="s">
        <v>35</v>
      </c>
      <c r="J37" s="45" t="s">
        <v>453</v>
      </c>
      <c r="K37" s="59" t="s">
        <v>208</v>
      </c>
      <c r="L37" s="59" t="s">
        <v>208</v>
      </c>
      <c r="M37" s="117">
        <v>9</v>
      </c>
      <c r="N37" s="118">
        <v>3</v>
      </c>
      <c r="O37" s="118">
        <v>12</v>
      </c>
      <c r="P37" s="118">
        <v>5</v>
      </c>
      <c r="Q37" s="118">
        <v>8</v>
      </c>
      <c r="R37" s="118">
        <v>4</v>
      </c>
      <c r="S37" s="118">
        <v>7</v>
      </c>
      <c r="T37" s="40"/>
      <c r="U37" s="40"/>
      <c r="V37" s="40"/>
      <c r="W37" s="59">
        <f>SUM(M37:V37)</f>
        <v>48</v>
      </c>
      <c r="X37" s="68">
        <v>0.48</v>
      </c>
      <c r="Y37" s="66"/>
      <c r="Z37" s="59">
        <v>48</v>
      </c>
      <c r="AA37" s="97" t="s">
        <v>265</v>
      </c>
      <c r="AB37" s="89" t="s">
        <v>149</v>
      </c>
    </row>
    <row r="38" spans="2:28" ht="33.75" customHeight="1">
      <c r="B38" s="16">
        <v>7</v>
      </c>
      <c r="C38" s="37" t="s">
        <v>60</v>
      </c>
      <c r="D38" s="64" t="s">
        <v>225</v>
      </c>
      <c r="E38" s="95" t="s">
        <v>268</v>
      </c>
      <c r="F38" s="95" t="s">
        <v>224</v>
      </c>
      <c r="G38" s="95" t="s">
        <v>258</v>
      </c>
      <c r="H38" s="96">
        <v>39875</v>
      </c>
      <c r="I38" s="59" t="s">
        <v>35</v>
      </c>
      <c r="J38" s="46" t="s">
        <v>97</v>
      </c>
      <c r="K38" s="59" t="s">
        <v>208</v>
      </c>
      <c r="L38" s="59" t="s">
        <v>208</v>
      </c>
      <c r="M38" s="117">
        <v>9</v>
      </c>
      <c r="N38" s="118">
        <v>5</v>
      </c>
      <c r="O38" s="118">
        <v>24</v>
      </c>
      <c r="P38" s="118">
        <v>2</v>
      </c>
      <c r="Q38" s="118">
        <v>2</v>
      </c>
      <c r="R38" s="118">
        <v>2</v>
      </c>
      <c r="S38" s="118">
        <v>0</v>
      </c>
      <c r="T38" s="40"/>
      <c r="U38" s="40"/>
      <c r="V38" s="40"/>
      <c r="W38" s="59">
        <v>44</v>
      </c>
      <c r="X38" s="68">
        <v>0.44</v>
      </c>
      <c r="Y38" s="66"/>
      <c r="Z38" s="59">
        <v>44</v>
      </c>
      <c r="AA38" s="97" t="s">
        <v>265</v>
      </c>
      <c r="AB38" s="42" t="s">
        <v>79</v>
      </c>
    </row>
    <row r="39" spans="2:28" ht="33.75" customHeight="1">
      <c r="B39" s="16">
        <v>8</v>
      </c>
      <c r="C39" s="37" t="s">
        <v>60</v>
      </c>
      <c r="D39" s="55" t="s">
        <v>179</v>
      </c>
      <c r="E39" s="95" t="s">
        <v>263</v>
      </c>
      <c r="F39" s="95" t="s">
        <v>250</v>
      </c>
      <c r="G39" s="95" t="s">
        <v>264</v>
      </c>
      <c r="H39" s="96">
        <v>40082</v>
      </c>
      <c r="I39" s="59" t="s">
        <v>35</v>
      </c>
      <c r="J39" s="46" t="s">
        <v>97</v>
      </c>
      <c r="K39" s="59" t="s">
        <v>208</v>
      </c>
      <c r="L39" s="59" t="s">
        <v>208</v>
      </c>
      <c r="M39" s="117">
        <v>10</v>
      </c>
      <c r="N39" s="118">
        <v>2</v>
      </c>
      <c r="O39" s="118">
        <v>22</v>
      </c>
      <c r="P39" s="118">
        <v>0</v>
      </c>
      <c r="Q39" s="118">
        <v>0</v>
      </c>
      <c r="R39" s="118">
        <v>2</v>
      </c>
      <c r="S39" s="118">
        <v>5</v>
      </c>
      <c r="T39" s="16"/>
      <c r="U39" s="16"/>
      <c r="V39" s="16"/>
      <c r="W39" s="59">
        <v>41</v>
      </c>
      <c r="X39" s="66">
        <f t="shared" si="2"/>
        <v>0.41</v>
      </c>
      <c r="Y39" s="18"/>
      <c r="Z39" s="59">
        <v>41</v>
      </c>
      <c r="AA39" s="97" t="s">
        <v>265</v>
      </c>
      <c r="AB39" s="42" t="s">
        <v>79</v>
      </c>
    </row>
    <row r="40" spans="2:28" ht="33.75" customHeight="1">
      <c r="B40" s="16">
        <v>9</v>
      </c>
      <c r="C40" s="37" t="s">
        <v>60</v>
      </c>
      <c r="D40" s="55" t="s">
        <v>198</v>
      </c>
      <c r="E40" s="95" t="s">
        <v>266</v>
      </c>
      <c r="F40" s="95" t="s">
        <v>267</v>
      </c>
      <c r="G40" s="95" t="s">
        <v>34</v>
      </c>
      <c r="H40" s="96">
        <v>40110</v>
      </c>
      <c r="I40" s="59" t="s">
        <v>35</v>
      </c>
      <c r="J40" s="45" t="s">
        <v>453</v>
      </c>
      <c r="K40" s="59" t="s">
        <v>208</v>
      </c>
      <c r="L40" s="59" t="s">
        <v>208</v>
      </c>
      <c r="M40" s="117">
        <v>9</v>
      </c>
      <c r="N40" s="118">
        <v>1</v>
      </c>
      <c r="O40" s="118">
        <v>12</v>
      </c>
      <c r="P40" s="118">
        <v>4</v>
      </c>
      <c r="Q40" s="118">
        <v>5</v>
      </c>
      <c r="R40" s="118">
        <v>3</v>
      </c>
      <c r="S40" s="118">
        <v>4</v>
      </c>
      <c r="T40" s="16"/>
      <c r="U40" s="16"/>
      <c r="V40" s="16"/>
      <c r="W40" s="59">
        <v>38</v>
      </c>
      <c r="X40" s="66">
        <f t="shared" si="2"/>
        <v>0.38</v>
      </c>
      <c r="Y40" s="18"/>
      <c r="Z40" s="59">
        <v>38</v>
      </c>
      <c r="AA40" s="97" t="s">
        <v>265</v>
      </c>
      <c r="AB40" s="75" t="s">
        <v>149</v>
      </c>
    </row>
    <row r="41" spans="2:28" ht="33.75" customHeight="1">
      <c r="B41" s="16">
        <v>10</v>
      </c>
      <c r="C41" s="37" t="s">
        <v>60</v>
      </c>
      <c r="D41" s="64" t="s">
        <v>242</v>
      </c>
      <c r="E41" s="95" t="s">
        <v>271</v>
      </c>
      <c r="F41" s="95" t="s">
        <v>32</v>
      </c>
      <c r="G41" s="95" t="s">
        <v>64</v>
      </c>
      <c r="H41" s="96">
        <v>40078</v>
      </c>
      <c r="I41" s="59" t="s">
        <v>35</v>
      </c>
      <c r="J41" s="49" t="s">
        <v>161</v>
      </c>
      <c r="K41" s="59" t="s">
        <v>208</v>
      </c>
      <c r="L41" s="59" t="s">
        <v>208</v>
      </c>
      <c r="M41" s="117">
        <v>7</v>
      </c>
      <c r="N41" s="118">
        <v>1</v>
      </c>
      <c r="O41" s="118">
        <v>14</v>
      </c>
      <c r="P41" s="118">
        <v>2</v>
      </c>
      <c r="Q41" s="118">
        <v>0</v>
      </c>
      <c r="R41" s="118">
        <v>4</v>
      </c>
      <c r="S41" s="118">
        <v>6</v>
      </c>
      <c r="T41" s="40"/>
      <c r="U41" s="40"/>
      <c r="V41" s="40"/>
      <c r="W41" s="59">
        <f>SUM(M41:V41)</f>
        <v>34</v>
      </c>
      <c r="X41" s="68">
        <v>0.34</v>
      </c>
      <c r="Y41" s="66"/>
      <c r="Z41" s="59">
        <v>34</v>
      </c>
      <c r="AA41" s="97" t="s">
        <v>265</v>
      </c>
      <c r="AB41" s="89" t="s">
        <v>80</v>
      </c>
    </row>
    <row r="42" spans="2:28" ht="33.75" customHeight="1">
      <c r="B42" s="16">
        <v>11</v>
      </c>
      <c r="C42" s="37" t="s">
        <v>60</v>
      </c>
      <c r="D42" s="64" t="s">
        <v>205</v>
      </c>
      <c r="E42" s="95" t="s">
        <v>269</v>
      </c>
      <c r="F42" s="95" t="s">
        <v>270</v>
      </c>
      <c r="G42" s="95" t="s">
        <v>42</v>
      </c>
      <c r="H42" s="96">
        <v>40157</v>
      </c>
      <c r="I42" s="59" t="s">
        <v>35</v>
      </c>
      <c r="J42" s="45" t="s">
        <v>147</v>
      </c>
      <c r="K42" s="59" t="s">
        <v>208</v>
      </c>
      <c r="L42" s="59" t="s">
        <v>208</v>
      </c>
      <c r="M42" s="117">
        <v>9</v>
      </c>
      <c r="N42" s="118">
        <v>3</v>
      </c>
      <c r="O42" s="118">
        <v>14</v>
      </c>
      <c r="P42" s="118">
        <v>1</v>
      </c>
      <c r="Q42" s="118">
        <v>0</v>
      </c>
      <c r="R42" s="118">
        <v>2</v>
      </c>
      <c r="S42" s="118">
        <v>0</v>
      </c>
      <c r="T42" s="49"/>
      <c r="U42" s="51"/>
      <c r="V42" s="16"/>
      <c r="W42" s="59">
        <v>29</v>
      </c>
      <c r="X42" s="66">
        <f t="shared" si="2"/>
        <v>0.29</v>
      </c>
      <c r="Y42" s="66"/>
      <c r="Z42" s="59">
        <v>29</v>
      </c>
      <c r="AA42" s="97" t="s">
        <v>265</v>
      </c>
      <c r="AB42" s="75" t="s">
        <v>149</v>
      </c>
    </row>
    <row r="43" spans="2:28" ht="33.75" customHeight="1">
      <c r="B43" s="16">
        <v>12</v>
      </c>
      <c r="C43" s="37" t="s">
        <v>60</v>
      </c>
      <c r="D43" s="64" t="s">
        <v>190</v>
      </c>
      <c r="E43" s="95" t="s">
        <v>274</v>
      </c>
      <c r="F43" s="95" t="s">
        <v>275</v>
      </c>
      <c r="G43" s="95" t="s">
        <v>40</v>
      </c>
      <c r="H43" s="96">
        <v>40086</v>
      </c>
      <c r="I43" s="59" t="s">
        <v>35</v>
      </c>
      <c r="J43" s="45" t="s">
        <v>146</v>
      </c>
      <c r="K43" s="59" t="s">
        <v>208</v>
      </c>
      <c r="L43" s="59" t="s">
        <v>208</v>
      </c>
      <c r="M43" s="117">
        <v>9</v>
      </c>
      <c r="N43" s="118">
        <v>2</v>
      </c>
      <c r="O43" s="118">
        <v>4</v>
      </c>
      <c r="P43" s="118">
        <v>4</v>
      </c>
      <c r="Q43" s="118">
        <v>2</v>
      </c>
      <c r="R43" s="118">
        <v>1</v>
      </c>
      <c r="S43" s="118">
        <v>4</v>
      </c>
      <c r="T43" s="40"/>
      <c r="U43" s="40"/>
      <c r="V43" s="40"/>
      <c r="W43" s="59">
        <v>26</v>
      </c>
      <c r="X43" s="68">
        <v>0.26</v>
      </c>
      <c r="Y43" s="66"/>
      <c r="Z43" s="59">
        <v>26</v>
      </c>
      <c r="AA43" s="97" t="s">
        <v>265</v>
      </c>
      <c r="AB43" s="42" t="s">
        <v>148</v>
      </c>
    </row>
    <row r="44" spans="2:28" ht="33.75" customHeight="1">
      <c r="B44" s="16">
        <v>13</v>
      </c>
      <c r="C44" s="37" t="s">
        <v>60</v>
      </c>
      <c r="D44" s="64" t="s">
        <v>233</v>
      </c>
      <c r="E44" s="95" t="s">
        <v>272</v>
      </c>
      <c r="F44" s="95" t="s">
        <v>273</v>
      </c>
      <c r="G44" s="95" t="s">
        <v>39</v>
      </c>
      <c r="H44" s="96">
        <v>40127</v>
      </c>
      <c r="I44" s="59" t="s">
        <v>35</v>
      </c>
      <c r="J44" s="49" t="s">
        <v>161</v>
      </c>
      <c r="K44" s="59" t="s">
        <v>208</v>
      </c>
      <c r="L44" s="59" t="s">
        <v>208</v>
      </c>
      <c r="M44" s="117">
        <v>9</v>
      </c>
      <c r="N44" s="118">
        <v>0</v>
      </c>
      <c r="O44" s="118">
        <v>10</v>
      </c>
      <c r="P44" s="118">
        <v>1</v>
      </c>
      <c r="Q44" s="118">
        <v>0</v>
      </c>
      <c r="R44" s="118">
        <v>2</v>
      </c>
      <c r="S44" s="118">
        <v>1</v>
      </c>
      <c r="T44" s="49"/>
      <c r="U44" s="51"/>
      <c r="V44" s="16"/>
      <c r="W44" s="59">
        <v>23</v>
      </c>
      <c r="X44" s="66">
        <f t="shared" si="2"/>
        <v>0.23</v>
      </c>
      <c r="Y44" s="66"/>
      <c r="Z44" s="59">
        <v>23</v>
      </c>
      <c r="AA44" s="97" t="s">
        <v>265</v>
      </c>
      <c r="AB44" s="75" t="s">
        <v>80</v>
      </c>
    </row>
    <row r="45" spans="2:28" ht="33.75" customHeight="1">
      <c r="B45" s="16">
        <v>14</v>
      </c>
      <c r="C45" s="37" t="s">
        <v>60</v>
      </c>
      <c r="D45" s="55" t="s">
        <v>185</v>
      </c>
      <c r="E45" s="95" t="s">
        <v>276</v>
      </c>
      <c r="F45" s="95" t="s">
        <v>277</v>
      </c>
      <c r="G45" s="95" t="s">
        <v>278</v>
      </c>
      <c r="H45" s="96">
        <v>39983</v>
      </c>
      <c r="I45" s="59" t="s">
        <v>35</v>
      </c>
      <c r="J45" s="45" t="s">
        <v>146</v>
      </c>
      <c r="K45" s="59" t="s">
        <v>208</v>
      </c>
      <c r="L45" s="59" t="s">
        <v>208</v>
      </c>
      <c r="M45" s="117">
        <v>5</v>
      </c>
      <c r="N45" s="118">
        <v>1</v>
      </c>
      <c r="O45" s="118">
        <v>12</v>
      </c>
      <c r="P45" s="118">
        <v>2</v>
      </c>
      <c r="Q45" s="118">
        <v>0</v>
      </c>
      <c r="R45" s="118">
        <v>0</v>
      </c>
      <c r="S45" s="118">
        <v>2</v>
      </c>
      <c r="T45" s="16"/>
      <c r="U45" s="16"/>
      <c r="V45" s="16"/>
      <c r="W45" s="59">
        <v>22</v>
      </c>
      <c r="X45" s="66">
        <f t="shared" si="2"/>
        <v>0.22</v>
      </c>
      <c r="Y45" s="18"/>
      <c r="Z45" s="59">
        <v>22</v>
      </c>
      <c r="AA45" s="97" t="s">
        <v>265</v>
      </c>
      <c r="AB45" s="75" t="s">
        <v>148</v>
      </c>
    </row>
    <row r="46" spans="2:28" ht="33.75" customHeight="1">
      <c r="B46" s="16">
        <v>15</v>
      </c>
      <c r="C46" s="37" t="s">
        <v>60</v>
      </c>
      <c r="D46" s="55" t="s">
        <v>211</v>
      </c>
      <c r="E46" s="95" t="s">
        <v>279</v>
      </c>
      <c r="F46" s="95" t="s">
        <v>280</v>
      </c>
      <c r="G46" s="95" t="s">
        <v>143</v>
      </c>
      <c r="H46" s="96">
        <v>39956</v>
      </c>
      <c r="I46" s="59" t="s">
        <v>35</v>
      </c>
      <c r="J46" s="45" t="s">
        <v>146</v>
      </c>
      <c r="K46" s="59" t="s">
        <v>208</v>
      </c>
      <c r="L46" s="59" t="s">
        <v>208</v>
      </c>
      <c r="M46" s="117">
        <v>4</v>
      </c>
      <c r="N46" s="118">
        <v>0</v>
      </c>
      <c r="O46" s="118">
        <v>3</v>
      </c>
      <c r="P46" s="118">
        <v>2</v>
      </c>
      <c r="Q46" s="118">
        <v>3</v>
      </c>
      <c r="R46" s="118">
        <v>3</v>
      </c>
      <c r="S46" s="118">
        <v>5</v>
      </c>
      <c r="T46" s="16"/>
      <c r="U46" s="16"/>
      <c r="V46" s="16"/>
      <c r="W46" s="59">
        <v>20</v>
      </c>
      <c r="X46" s="66">
        <f t="shared" si="2"/>
        <v>0.2</v>
      </c>
      <c r="Y46" s="66"/>
      <c r="Z46" s="59">
        <v>20</v>
      </c>
      <c r="AA46" s="97" t="s">
        <v>265</v>
      </c>
      <c r="AB46" s="75" t="s">
        <v>148</v>
      </c>
    </row>
    <row r="47" spans="2:28" ht="33.75" customHeight="1">
      <c r="B47" s="16">
        <v>16</v>
      </c>
      <c r="C47" s="37" t="s">
        <v>60</v>
      </c>
      <c r="D47" s="55" t="s">
        <v>214</v>
      </c>
      <c r="E47" s="95" t="s">
        <v>281</v>
      </c>
      <c r="F47" s="95" t="s">
        <v>31</v>
      </c>
      <c r="G47" s="95" t="s">
        <v>42</v>
      </c>
      <c r="H47" s="96">
        <v>40219</v>
      </c>
      <c r="I47" s="59" t="s">
        <v>35</v>
      </c>
      <c r="J47" s="46" t="s">
        <v>97</v>
      </c>
      <c r="K47" s="59" t="s">
        <v>208</v>
      </c>
      <c r="L47" s="59" t="s">
        <v>208</v>
      </c>
      <c r="M47" s="117">
        <v>11</v>
      </c>
      <c r="N47" s="118">
        <v>4</v>
      </c>
      <c r="O47" s="118">
        <v>4</v>
      </c>
      <c r="P47" s="118">
        <v>0</v>
      </c>
      <c r="Q47" s="118">
        <v>0</v>
      </c>
      <c r="R47" s="118">
        <v>1</v>
      </c>
      <c r="S47" s="118">
        <v>0</v>
      </c>
      <c r="T47" s="16"/>
      <c r="U47" s="16"/>
      <c r="V47" s="16"/>
      <c r="W47" s="59">
        <v>20</v>
      </c>
      <c r="X47" s="66">
        <f t="shared" si="2"/>
        <v>0.2</v>
      </c>
      <c r="Y47" s="18"/>
      <c r="Z47" s="59">
        <v>20</v>
      </c>
      <c r="AA47" s="97" t="s">
        <v>265</v>
      </c>
      <c r="AB47" s="42" t="s">
        <v>79</v>
      </c>
    </row>
    <row r="48" spans="2:28" ht="33.75" customHeight="1">
      <c r="B48" s="16"/>
      <c r="C48" s="37"/>
      <c r="D48" s="55"/>
      <c r="E48" s="95"/>
      <c r="F48" s="95"/>
      <c r="G48" s="95"/>
      <c r="H48" s="96"/>
      <c r="I48" s="59"/>
      <c r="J48" s="45"/>
      <c r="K48" s="59"/>
      <c r="L48" s="59"/>
      <c r="M48" s="99"/>
      <c r="N48" s="100"/>
      <c r="O48" s="100"/>
      <c r="P48" s="100"/>
      <c r="Q48" s="100"/>
      <c r="R48" s="100"/>
      <c r="S48" s="100"/>
      <c r="T48" s="16"/>
      <c r="U48" s="16"/>
      <c r="V48" s="16"/>
      <c r="W48" s="59"/>
      <c r="X48" s="66"/>
      <c r="Y48" s="66"/>
      <c r="Z48" s="59"/>
      <c r="AA48" s="97"/>
      <c r="AB48" s="75"/>
    </row>
    <row r="49" spans="2:28" ht="33.75" customHeight="1">
      <c r="B49" s="16">
        <v>1</v>
      </c>
      <c r="C49" s="37" t="s">
        <v>60</v>
      </c>
      <c r="D49" s="64" t="s">
        <v>322</v>
      </c>
      <c r="E49" s="75" t="s">
        <v>327</v>
      </c>
      <c r="F49" s="75" t="s">
        <v>328</v>
      </c>
      <c r="G49" s="75" t="s">
        <v>42</v>
      </c>
      <c r="H49" s="96">
        <v>39545</v>
      </c>
      <c r="I49" s="59" t="s">
        <v>329</v>
      </c>
      <c r="J49" s="46" t="s">
        <v>160</v>
      </c>
      <c r="K49" s="59" t="s">
        <v>330</v>
      </c>
      <c r="L49" s="59" t="s">
        <v>330</v>
      </c>
      <c r="M49" s="101">
        <v>4</v>
      </c>
      <c r="N49" s="102">
        <v>10</v>
      </c>
      <c r="O49" s="102">
        <v>12</v>
      </c>
      <c r="P49" s="102">
        <v>19</v>
      </c>
      <c r="Q49" s="102">
        <v>6</v>
      </c>
      <c r="R49" s="102">
        <v>19</v>
      </c>
      <c r="S49" s="102">
        <v>10</v>
      </c>
      <c r="T49" s="43"/>
      <c r="U49" s="43"/>
      <c r="V49" s="43"/>
      <c r="W49" s="56">
        <f>SUM(M49:V49)</f>
        <v>80</v>
      </c>
      <c r="X49" s="63">
        <f>W49/$E$9</f>
        <v>0.8</v>
      </c>
      <c r="Y49" s="44"/>
      <c r="Z49" s="57">
        <v>80</v>
      </c>
      <c r="AA49" s="56" t="s">
        <v>183</v>
      </c>
      <c r="AB49" s="104" t="s">
        <v>79</v>
      </c>
    </row>
    <row r="50" spans="2:28" ht="33.75" customHeight="1">
      <c r="B50" s="16">
        <v>2</v>
      </c>
      <c r="C50" s="37" t="s">
        <v>60</v>
      </c>
      <c r="D50" s="64" t="s">
        <v>324</v>
      </c>
      <c r="E50" s="75" t="s">
        <v>81</v>
      </c>
      <c r="F50" s="75" t="s">
        <v>82</v>
      </c>
      <c r="G50" s="75" t="s">
        <v>331</v>
      </c>
      <c r="H50" s="96">
        <v>39741</v>
      </c>
      <c r="I50" s="59" t="s">
        <v>35</v>
      </c>
      <c r="J50" s="49" t="s">
        <v>161</v>
      </c>
      <c r="K50" s="59" t="s">
        <v>330</v>
      </c>
      <c r="L50" s="59" t="s">
        <v>330</v>
      </c>
      <c r="M50" s="101">
        <v>2</v>
      </c>
      <c r="N50" s="102">
        <v>10</v>
      </c>
      <c r="O50" s="102">
        <v>16</v>
      </c>
      <c r="P50" s="102">
        <v>13</v>
      </c>
      <c r="Q50" s="102">
        <v>5</v>
      </c>
      <c r="R50" s="102">
        <v>11</v>
      </c>
      <c r="S50" s="102">
        <v>6</v>
      </c>
      <c r="T50" s="43"/>
      <c r="U50" s="43"/>
      <c r="V50" s="43"/>
      <c r="W50" s="56">
        <f>SUM(M50:V50)</f>
        <v>63</v>
      </c>
      <c r="X50" s="63">
        <f>W50/$E$9</f>
        <v>0.63</v>
      </c>
      <c r="Y50" s="44"/>
      <c r="Z50" s="57">
        <v>63</v>
      </c>
      <c r="AA50" s="56" t="s">
        <v>52</v>
      </c>
      <c r="AB50" s="104" t="s">
        <v>80</v>
      </c>
    </row>
    <row r="51" spans="2:28" ht="33.75" customHeight="1">
      <c r="B51" s="16">
        <v>3</v>
      </c>
      <c r="C51" s="37" t="s">
        <v>60</v>
      </c>
      <c r="D51" s="64" t="s">
        <v>324</v>
      </c>
      <c r="E51" s="75" t="s">
        <v>332</v>
      </c>
      <c r="F51" s="75" t="s">
        <v>333</v>
      </c>
      <c r="G51" s="75" t="s">
        <v>334</v>
      </c>
      <c r="H51" s="96">
        <v>39751</v>
      </c>
      <c r="I51" s="59" t="s">
        <v>35</v>
      </c>
      <c r="J51" s="49" t="s">
        <v>161</v>
      </c>
      <c r="K51" s="59" t="s">
        <v>330</v>
      </c>
      <c r="L51" s="59" t="s">
        <v>330</v>
      </c>
      <c r="M51" s="101">
        <v>3</v>
      </c>
      <c r="N51" s="102">
        <v>10</v>
      </c>
      <c r="O51" s="102">
        <v>10</v>
      </c>
      <c r="P51" s="102">
        <v>15</v>
      </c>
      <c r="Q51" s="102">
        <v>0</v>
      </c>
      <c r="R51" s="102">
        <v>14</v>
      </c>
      <c r="S51" s="102">
        <v>0</v>
      </c>
      <c r="T51" s="43"/>
      <c r="U51" s="43"/>
      <c r="V51" s="43"/>
      <c r="W51" s="56">
        <f>SUM(M51:V51)</f>
        <v>52</v>
      </c>
      <c r="X51" s="63">
        <f>W51/$E$9</f>
        <v>0.52</v>
      </c>
      <c r="Y51" s="44"/>
      <c r="Z51" s="57">
        <v>52</v>
      </c>
      <c r="AA51" s="56" t="s">
        <v>52</v>
      </c>
      <c r="AB51" s="104" t="s">
        <v>80</v>
      </c>
    </row>
    <row r="52" spans="2:28" ht="33.75" customHeight="1">
      <c r="B52" s="16"/>
      <c r="C52" s="37"/>
      <c r="D52" s="55"/>
      <c r="E52" s="95"/>
      <c r="F52" s="95"/>
      <c r="G52" s="95"/>
      <c r="H52" s="96"/>
      <c r="I52" s="59"/>
      <c r="J52" s="46"/>
      <c r="K52" s="59"/>
      <c r="L52" s="59"/>
      <c r="M52" s="99"/>
      <c r="N52" s="100"/>
      <c r="O52" s="100"/>
      <c r="P52" s="100"/>
      <c r="Q52" s="100"/>
      <c r="R52" s="100"/>
      <c r="S52" s="100"/>
      <c r="T52" s="16"/>
      <c r="U52" s="16"/>
      <c r="V52" s="16"/>
      <c r="W52" s="59"/>
      <c r="X52" s="66"/>
      <c r="Y52" s="18"/>
      <c r="Z52" s="59"/>
      <c r="AA52" s="56"/>
      <c r="AB52" s="42"/>
    </row>
    <row r="53" spans="2:32" ht="33.75" customHeight="1">
      <c r="B53" s="16">
        <v>1</v>
      </c>
      <c r="C53" s="37" t="s">
        <v>60</v>
      </c>
      <c r="D53" s="64" t="s">
        <v>350</v>
      </c>
      <c r="E53" s="89" t="s">
        <v>351</v>
      </c>
      <c r="F53" s="89" t="s">
        <v>203</v>
      </c>
      <c r="G53" s="89" t="s">
        <v>232</v>
      </c>
      <c r="H53" s="96">
        <v>39400</v>
      </c>
      <c r="I53" s="59" t="s">
        <v>35</v>
      </c>
      <c r="J53" s="31" t="s">
        <v>452</v>
      </c>
      <c r="K53" s="120">
        <v>10</v>
      </c>
      <c r="L53" s="120">
        <v>10</v>
      </c>
      <c r="M53" s="124">
        <v>23</v>
      </c>
      <c r="N53" s="75">
        <v>19</v>
      </c>
      <c r="O53" s="75">
        <v>0</v>
      </c>
      <c r="P53" s="75">
        <v>2</v>
      </c>
      <c r="Q53" s="75">
        <v>0</v>
      </c>
      <c r="R53" s="75">
        <v>35</v>
      </c>
      <c r="S53" s="75">
        <v>18</v>
      </c>
      <c r="T53" s="43"/>
      <c r="U53" s="43"/>
      <c r="V53" s="43"/>
      <c r="W53" s="125">
        <v>97</v>
      </c>
      <c r="X53" s="122">
        <f>W53/$E$9</f>
        <v>0.97</v>
      </c>
      <c r="Y53" s="122"/>
      <c r="Z53" s="57">
        <v>97</v>
      </c>
      <c r="AA53" s="56" t="s">
        <v>183</v>
      </c>
      <c r="AB53" s="42" t="s">
        <v>353</v>
      </c>
      <c r="AC53" s="122"/>
      <c r="AD53" s="57">
        <v>97</v>
      </c>
      <c r="AE53" s="56" t="s">
        <v>183</v>
      </c>
      <c r="AF53" s="42" t="s">
        <v>353</v>
      </c>
    </row>
    <row r="54" spans="2:28" ht="33.75" customHeight="1">
      <c r="B54" s="16">
        <v>2</v>
      </c>
      <c r="C54" s="37" t="s">
        <v>60</v>
      </c>
      <c r="D54" s="94" t="s">
        <v>344</v>
      </c>
      <c r="E54" s="89" t="s">
        <v>354</v>
      </c>
      <c r="F54" s="89" t="s">
        <v>277</v>
      </c>
      <c r="G54" s="89" t="s">
        <v>355</v>
      </c>
      <c r="H54" s="96">
        <v>39423</v>
      </c>
      <c r="I54" s="36" t="s">
        <v>35</v>
      </c>
      <c r="J54" s="31" t="s">
        <v>452</v>
      </c>
      <c r="K54" s="120">
        <v>10</v>
      </c>
      <c r="L54" s="120">
        <v>10</v>
      </c>
      <c r="M54" s="124">
        <v>16</v>
      </c>
      <c r="N54" s="75">
        <v>14</v>
      </c>
      <c r="O54" s="75">
        <v>4</v>
      </c>
      <c r="P54" s="75">
        <v>6</v>
      </c>
      <c r="Q54" s="75">
        <v>2</v>
      </c>
      <c r="R54" s="75">
        <v>33</v>
      </c>
      <c r="S54" s="75">
        <v>15</v>
      </c>
      <c r="T54" s="61"/>
      <c r="U54" s="61"/>
      <c r="V54" s="61"/>
      <c r="W54" s="125">
        <v>90</v>
      </c>
      <c r="X54" s="121">
        <v>0.9</v>
      </c>
      <c r="Y54" s="122"/>
      <c r="Z54" s="56">
        <v>90</v>
      </c>
      <c r="AA54" s="56" t="s">
        <v>183</v>
      </c>
      <c r="AB54" s="42" t="s">
        <v>353</v>
      </c>
    </row>
    <row r="55" spans="2:28" ht="33.75" customHeight="1">
      <c r="B55" s="16">
        <v>3</v>
      </c>
      <c r="C55" s="37" t="s">
        <v>60</v>
      </c>
      <c r="D55" s="55" t="s">
        <v>356</v>
      </c>
      <c r="E55" s="89" t="s">
        <v>357</v>
      </c>
      <c r="F55" s="89" t="s">
        <v>358</v>
      </c>
      <c r="G55" s="89" t="s">
        <v>359</v>
      </c>
      <c r="H55" s="96">
        <v>39431</v>
      </c>
      <c r="I55" s="36" t="s">
        <v>35</v>
      </c>
      <c r="J55" s="31" t="s">
        <v>452</v>
      </c>
      <c r="K55" s="120">
        <v>10</v>
      </c>
      <c r="L55" s="120">
        <v>10</v>
      </c>
      <c r="M55" s="124">
        <v>4</v>
      </c>
      <c r="N55" s="75">
        <v>17</v>
      </c>
      <c r="O55" s="75">
        <v>6</v>
      </c>
      <c r="P55" s="75">
        <v>8</v>
      </c>
      <c r="Q55" s="75">
        <v>0</v>
      </c>
      <c r="R55" s="75">
        <v>25</v>
      </c>
      <c r="S55" s="75">
        <v>15</v>
      </c>
      <c r="T55" s="61"/>
      <c r="U55" s="61"/>
      <c r="V55" s="61"/>
      <c r="W55" s="125">
        <v>75</v>
      </c>
      <c r="X55" s="121">
        <v>0.75</v>
      </c>
      <c r="Y55" s="122"/>
      <c r="Z55" s="56">
        <v>75</v>
      </c>
      <c r="AA55" s="56" t="s">
        <v>52</v>
      </c>
      <c r="AB55" s="42" t="s">
        <v>353</v>
      </c>
    </row>
    <row r="56" spans="2:28" ht="33.75" customHeight="1">
      <c r="B56" s="16">
        <v>4</v>
      </c>
      <c r="C56" s="37" t="s">
        <v>60</v>
      </c>
      <c r="D56" s="94" t="s">
        <v>346</v>
      </c>
      <c r="E56" s="89" t="s">
        <v>360</v>
      </c>
      <c r="F56" s="89" t="s">
        <v>32</v>
      </c>
      <c r="G56" s="89" t="s">
        <v>361</v>
      </c>
      <c r="H56" s="89" t="s">
        <v>362</v>
      </c>
      <c r="I56" s="36" t="s">
        <v>35</v>
      </c>
      <c r="J56" s="46" t="s">
        <v>146</v>
      </c>
      <c r="K56" s="120">
        <v>10</v>
      </c>
      <c r="L56" s="120">
        <v>10</v>
      </c>
      <c r="M56" s="124">
        <v>22</v>
      </c>
      <c r="N56" s="75">
        <v>13</v>
      </c>
      <c r="O56" s="75">
        <v>4</v>
      </c>
      <c r="P56" s="75">
        <v>10</v>
      </c>
      <c r="Q56" s="75">
        <v>4</v>
      </c>
      <c r="R56" s="75">
        <v>7</v>
      </c>
      <c r="S56" s="75">
        <v>12</v>
      </c>
      <c r="T56" s="61"/>
      <c r="U56" s="61"/>
      <c r="V56" s="61"/>
      <c r="W56" s="125">
        <v>72</v>
      </c>
      <c r="X56" s="121">
        <v>0.72</v>
      </c>
      <c r="Y56" s="122"/>
      <c r="Z56" s="56">
        <v>72</v>
      </c>
      <c r="AA56" s="56" t="s">
        <v>52</v>
      </c>
      <c r="AB56" s="126" t="s">
        <v>363</v>
      </c>
    </row>
    <row r="57" spans="2:28" ht="33.75" customHeight="1">
      <c r="B57" s="16">
        <v>5</v>
      </c>
      <c r="C57" s="37" t="s">
        <v>60</v>
      </c>
      <c r="D57" s="48" t="s">
        <v>364</v>
      </c>
      <c r="E57" s="89" t="s">
        <v>365</v>
      </c>
      <c r="F57" s="89" t="s">
        <v>366</v>
      </c>
      <c r="G57" s="89" t="s">
        <v>258</v>
      </c>
      <c r="H57" s="96">
        <v>39456</v>
      </c>
      <c r="I57" s="59" t="s">
        <v>35</v>
      </c>
      <c r="J57" s="46" t="s">
        <v>146</v>
      </c>
      <c r="K57" s="120">
        <v>10</v>
      </c>
      <c r="L57" s="120">
        <v>10</v>
      </c>
      <c r="M57" s="101">
        <v>15</v>
      </c>
      <c r="N57" s="102">
        <v>12</v>
      </c>
      <c r="O57" s="102">
        <v>2</v>
      </c>
      <c r="P57" s="102">
        <v>6</v>
      </c>
      <c r="Q57" s="102">
        <v>1</v>
      </c>
      <c r="R57" s="102">
        <v>7</v>
      </c>
      <c r="S57" s="102">
        <v>12</v>
      </c>
      <c r="T57" s="43"/>
      <c r="U57" s="43"/>
      <c r="V57" s="43"/>
      <c r="W57" s="125">
        <v>55</v>
      </c>
      <c r="X57" s="122">
        <f>W57/$E$9</f>
        <v>0.55</v>
      </c>
      <c r="Y57" s="122"/>
      <c r="Z57" s="57">
        <v>55</v>
      </c>
      <c r="AA57" s="56" t="s">
        <v>53</v>
      </c>
      <c r="AB57" s="126" t="s">
        <v>363</v>
      </c>
    </row>
    <row r="58" spans="2:28" ht="33.75" customHeight="1">
      <c r="B58" s="16">
        <v>6</v>
      </c>
      <c r="C58" s="37" t="s">
        <v>60</v>
      </c>
      <c r="D58" s="94" t="s">
        <v>340</v>
      </c>
      <c r="E58" s="89" t="s">
        <v>367</v>
      </c>
      <c r="F58" s="89" t="s">
        <v>368</v>
      </c>
      <c r="G58" s="89" t="s">
        <v>164</v>
      </c>
      <c r="H58" s="96">
        <v>39432</v>
      </c>
      <c r="I58" s="36" t="s">
        <v>35</v>
      </c>
      <c r="J58" s="46" t="s">
        <v>369</v>
      </c>
      <c r="K58" s="120">
        <v>10</v>
      </c>
      <c r="L58" s="120">
        <v>10</v>
      </c>
      <c r="M58" s="124">
        <v>11</v>
      </c>
      <c r="N58" s="75">
        <v>10</v>
      </c>
      <c r="O58" s="75">
        <v>2</v>
      </c>
      <c r="P58" s="75">
        <v>4</v>
      </c>
      <c r="Q58" s="75">
        <v>1</v>
      </c>
      <c r="R58" s="75">
        <v>9</v>
      </c>
      <c r="S58" s="75">
        <v>13</v>
      </c>
      <c r="T58" s="61"/>
      <c r="U58" s="61"/>
      <c r="V58" s="61"/>
      <c r="W58" s="125">
        <v>50</v>
      </c>
      <c r="X58" s="121">
        <v>0.5</v>
      </c>
      <c r="Y58" s="122"/>
      <c r="Z58" s="56">
        <v>50</v>
      </c>
      <c r="AA58" s="56" t="s">
        <v>53</v>
      </c>
      <c r="AB58" s="127" t="s">
        <v>370</v>
      </c>
    </row>
    <row r="59" spans="2:28" ht="33.75" customHeight="1">
      <c r="B59" s="16"/>
      <c r="C59" s="37"/>
      <c r="D59" s="64"/>
      <c r="E59" s="85"/>
      <c r="F59" s="85"/>
      <c r="G59" s="85"/>
      <c r="H59" s="86"/>
      <c r="I59" s="59"/>
      <c r="J59" s="49"/>
      <c r="K59" s="59"/>
      <c r="L59" s="59"/>
      <c r="M59" s="61"/>
      <c r="N59" s="61"/>
      <c r="O59" s="61"/>
      <c r="P59" s="61"/>
      <c r="Q59" s="61"/>
      <c r="R59" s="61"/>
      <c r="S59" s="61"/>
      <c r="T59" s="16"/>
      <c r="U59" s="16"/>
      <c r="V59" s="16"/>
      <c r="W59" s="58"/>
      <c r="X59" s="66"/>
      <c r="Y59" s="18"/>
      <c r="Z59" s="58"/>
      <c r="AA59" s="97"/>
      <c r="AB59" s="74"/>
    </row>
    <row r="60" spans="2:28" ht="33.75" customHeight="1">
      <c r="B60" s="16">
        <v>1</v>
      </c>
      <c r="C60" s="37" t="s">
        <v>60</v>
      </c>
      <c r="D60" s="47" t="s">
        <v>407</v>
      </c>
      <c r="E60" s="46" t="s">
        <v>414</v>
      </c>
      <c r="F60" s="46" t="s">
        <v>224</v>
      </c>
      <c r="G60" s="46" t="s">
        <v>415</v>
      </c>
      <c r="H60" s="133">
        <v>38933</v>
      </c>
      <c r="I60" s="47" t="s">
        <v>35</v>
      </c>
      <c r="J60" s="31" t="s">
        <v>452</v>
      </c>
      <c r="K60" s="47">
        <v>11</v>
      </c>
      <c r="L60" s="47">
        <v>11</v>
      </c>
      <c r="M60" s="134">
        <v>9</v>
      </c>
      <c r="N60" s="134">
        <v>5</v>
      </c>
      <c r="O60" s="134">
        <v>8</v>
      </c>
      <c r="P60" s="134">
        <v>26</v>
      </c>
      <c r="Q60" s="134">
        <v>6</v>
      </c>
      <c r="R60" s="134">
        <v>5</v>
      </c>
      <c r="S60" s="134">
        <v>4</v>
      </c>
      <c r="T60" s="45"/>
      <c r="U60" s="45"/>
      <c r="V60" s="45"/>
      <c r="W60" s="135">
        <f aca="true" t="shared" si="3" ref="W60:W72">SUM(M60:V60)</f>
        <v>63</v>
      </c>
      <c r="X60" s="131">
        <v>0.63</v>
      </c>
      <c r="Y60" s="132"/>
      <c r="Z60" s="59">
        <v>63</v>
      </c>
      <c r="AA60" s="97" t="s">
        <v>255</v>
      </c>
      <c r="AB60" s="46" t="s">
        <v>353</v>
      </c>
    </row>
    <row r="61" spans="2:28" ht="33.75" customHeight="1">
      <c r="B61" s="16">
        <v>2</v>
      </c>
      <c r="C61" s="37" t="s">
        <v>60</v>
      </c>
      <c r="D61" s="47" t="s">
        <v>384</v>
      </c>
      <c r="E61" s="46" t="s">
        <v>416</v>
      </c>
      <c r="F61" s="46" t="s">
        <v>417</v>
      </c>
      <c r="G61" s="46" t="s">
        <v>418</v>
      </c>
      <c r="H61" s="136">
        <v>38783</v>
      </c>
      <c r="I61" s="47" t="s">
        <v>35</v>
      </c>
      <c r="J61" s="46" t="s">
        <v>146</v>
      </c>
      <c r="K61" s="47">
        <v>11</v>
      </c>
      <c r="L61" s="47">
        <v>11</v>
      </c>
      <c r="M61" s="134">
        <v>12</v>
      </c>
      <c r="N61" s="134">
        <v>5</v>
      </c>
      <c r="O61" s="134">
        <v>8</v>
      </c>
      <c r="P61" s="134">
        <v>9</v>
      </c>
      <c r="Q61" s="134">
        <v>0</v>
      </c>
      <c r="R61" s="134">
        <v>14</v>
      </c>
      <c r="S61" s="134">
        <v>9</v>
      </c>
      <c r="T61" s="61"/>
      <c r="U61" s="61"/>
      <c r="V61" s="61"/>
      <c r="W61" s="135">
        <f t="shared" si="3"/>
        <v>57</v>
      </c>
      <c r="X61" s="122">
        <f>W61/$E$9</f>
        <v>0.57</v>
      </c>
      <c r="Y61" s="132"/>
      <c r="Z61" s="59">
        <v>57</v>
      </c>
      <c r="AA61" s="97" t="s">
        <v>255</v>
      </c>
      <c r="AB61" s="46" t="s">
        <v>419</v>
      </c>
    </row>
    <row r="62" spans="2:28" ht="33.75" customHeight="1">
      <c r="B62" s="16">
        <v>3</v>
      </c>
      <c r="C62" s="37" t="s">
        <v>60</v>
      </c>
      <c r="D62" s="47" t="s">
        <v>420</v>
      </c>
      <c r="E62" s="46" t="s">
        <v>421</v>
      </c>
      <c r="F62" s="46" t="s">
        <v>31</v>
      </c>
      <c r="G62" s="46" t="s">
        <v>422</v>
      </c>
      <c r="H62" s="133">
        <v>39264</v>
      </c>
      <c r="I62" s="47" t="s">
        <v>35</v>
      </c>
      <c r="J62" s="46" t="s">
        <v>160</v>
      </c>
      <c r="K62" s="47">
        <v>11</v>
      </c>
      <c r="L62" s="47">
        <v>11</v>
      </c>
      <c r="M62" s="59">
        <v>20</v>
      </c>
      <c r="N62" s="134">
        <v>6</v>
      </c>
      <c r="O62" s="134">
        <v>15</v>
      </c>
      <c r="P62" s="134">
        <v>4</v>
      </c>
      <c r="Q62" s="134">
        <v>0</v>
      </c>
      <c r="R62" s="134">
        <v>5</v>
      </c>
      <c r="S62" s="134">
        <v>6</v>
      </c>
      <c r="T62" s="16"/>
      <c r="U62" s="16"/>
      <c r="V62" s="16"/>
      <c r="W62" s="135">
        <f t="shared" si="3"/>
        <v>56</v>
      </c>
      <c r="X62" s="66">
        <v>0.56</v>
      </c>
      <c r="Y62" s="18"/>
      <c r="Z62" s="59">
        <v>56</v>
      </c>
      <c r="AA62" s="97" t="s">
        <v>255</v>
      </c>
      <c r="AB62" s="46" t="s">
        <v>79</v>
      </c>
    </row>
    <row r="63" spans="2:28" ht="33.75" customHeight="1">
      <c r="B63" s="16">
        <v>4</v>
      </c>
      <c r="C63" s="37" t="s">
        <v>60</v>
      </c>
      <c r="D63" s="47" t="s">
        <v>423</v>
      </c>
      <c r="E63" s="46" t="s">
        <v>424</v>
      </c>
      <c r="F63" s="46" t="s">
        <v>82</v>
      </c>
      <c r="G63" s="46" t="s">
        <v>425</v>
      </c>
      <c r="H63" s="133">
        <v>39059</v>
      </c>
      <c r="I63" s="47" t="s">
        <v>35</v>
      </c>
      <c r="J63" s="31" t="s">
        <v>452</v>
      </c>
      <c r="K63" s="47">
        <v>11</v>
      </c>
      <c r="L63" s="47">
        <v>11</v>
      </c>
      <c r="M63" s="134">
        <v>5</v>
      </c>
      <c r="N63" s="134">
        <v>4</v>
      </c>
      <c r="O63" s="134">
        <v>24</v>
      </c>
      <c r="P63" s="134">
        <v>7</v>
      </c>
      <c r="Q63" s="134">
        <v>0</v>
      </c>
      <c r="R63" s="134">
        <v>0</v>
      </c>
      <c r="S63" s="134">
        <v>4</v>
      </c>
      <c r="T63" s="16"/>
      <c r="U63" s="16"/>
      <c r="V63" s="16"/>
      <c r="W63" s="135">
        <f t="shared" si="3"/>
        <v>44</v>
      </c>
      <c r="X63" s="66">
        <v>0.44</v>
      </c>
      <c r="Y63" s="18"/>
      <c r="Z63" s="59">
        <v>44</v>
      </c>
      <c r="AA63" s="97" t="s">
        <v>265</v>
      </c>
      <c r="AB63" s="46" t="s">
        <v>353</v>
      </c>
    </row>
    <row r="64" spans="2:28" ht="33.75" customHeight="1">
      <c r="B64" s="16">
        <v>5</v>
      </c>
      <c r="C64" s="37" t="s">
        <v>60</v>
      </c>
      <c r="D64" s="47" t="s">
        <v>410</v>
      </c>
      <c r="E64" s="46" t="s">
        <v>426</v>
      </c>
      <c r="F64" s="46" t="s">
        <v>140</v>
      </c>
      <c r="G64" s="46" t="s">
        <v>42</v>
      </c>
      <c r="H64" s="136">
        <v>39024</v>
      </c>
      <c r="I64" s="36" t="s">
        <v>35</v>
      </c>
      <c r="J64" s="31" t="s">
        <v>452</v>
      </c>
      <c r="K64" s="47">
        <v>11</v>
      </c>
      <c r="L64" s="47">
        <v>11</v>
      </c>
      <c r="M64" s="134">
        <v>6</v>
      </c>
      <c r="N64" s="134">
        <v>7</v>
      </c>
      <c r="O64" s="134">
        <v>6</v>
      </c>
      <c r="P64" s="134">
        <v>11</v>
      </c>
      <c r="Q64" s="134">
        <v>0</v>
      </c>
      <c r="R64" s="134">
        <v>0</v>
      </c>
      <c r="S64" s="134">
        <v>12</v>
      </c>
      <c r="T64" s="16"/>
      <c r="U64" s="16"/>
      <c r="V64" s="16"/>
      <c r="W64" s="135">
        <f t="shared" si="3"/>
        <v>42</v>
      </c>
      <c r="X64" s="66">
        <v>0.42</v>
      </c>
      <c r="Y64" s="18"/>
      <c r="Z64" s="59">
        <v>42</v>
      </c>
      <c r="AA64" s="97" t="s">
        <v>265</v>
      </c>
      <c r="AB64" s="46" t="s">
        <v>353</v>
      </c>
    </row>
    <row r="65" spans="2:28" ht="33.75" customHeight="1">
      <c r="B65" s="16">
        <v>6</v>
      </c>
      <c r="C65" s="37" t="s">
        <v>60</v>
      </c>
      <c r="D65" s="47" t="s">
        <v>378</v>
      </c>
      <c r="E65" s="46" t="s">
        <v>446</v>
      </c>
      <c r="F65" s="46" t="s">
        <v>447</v>
      </c>
      <c r="G65" s="46" t="s">
        <v>34</v>
      </c>
      <c r="H65" s="133">
        <v>39295</v>
      </c>
      <c r="I65" s="47" t="s">
        <v>35</v>
      </c>
      <c r="J65" s="49" t="s">
        <v>432</v>
      </c>
      <c r="K65" s="47">
        <v>11</v>
      </c>
      <c r="L65" s="47">
        <v>11</v>
      </c>
      <c r="M65" s="134">
        <v>8</v>
      </c>
      <c r="N65" s="134">
        <v>3</v>
      </c>
      <c r="O65" s="134">
        <v>6</v>
      </c>
      <c r="P65" s="134">
        <v>1</v>
      </c>
      <c r="Q65" s="134">
        <v>4</v>
      </c>
      <c r="R65" s="134">
        <v>5</v>
      </c>
      <c r="S65" s="134">
        <v>14</v>
      </c>
      <c r="T65" s="45"/>
      <c r="U65" s="45"/>
      <c r="V65" s="45"/>
      <c r="W65" s="135">
        <f t="shared" si="3"/>
        <v>41</v>
      </c>
      <c r="X65" s="131">
        <v>0.41</v>
      </c>
      <c r="Y65" s="132"/>
      <c r="Z65" s="59">
        <v>41</v>
      </c>
      <c r="AA65" s="97" t="s">
        <v>265</v>
      </c>
      <c r="AB65" s="46" t="s">
        <v>370</v>
      </c>
    </row>
    <row r="66" spans="2:28" ht="33.75" customHeight="1">
      <c r="B66" s="16">
        <v>7</v>
      </c>
      <c r="C66" s="37" t="s">
        <v>60</v>
      </c>
      <c r="D66" s="47" t="s">
        <v>427</v>
      </c>
      <c r="E66" s="46" t="s">
        <v>428</v>
      </c>
      <c r="F66" s="46" t="s">
        <v>83</v>
      </c>
      <c r="G66" s="46" t="s">
        <v>182</v>
      </c>
      <c r="H66" s="133">
        <v>39020</v>
      </c>
      <c r="I66" s="47" t="s">
        <v>35</v>
      </c>
      <c r="J66" s="31" t="s">
        <v>452</v>
      </c>
      <c r="K66" s="47">
        <v>11</v>
      </c>
      <c r="L66" s="47">
        <v>11</v>
      </c>
      <c r="M66" s="134">
        <v>4</v>
      </c>
      <c r="N66" s="134">
        <v>1</v>
      </c>
      <c r="O66" s="134">
        <v>7</v>
      </c>
      <c r="P66" s="134">
        <v>10</v>
      </c>
      <c r="Q66" s="134">
        <v>10</v>
      </c>
      <c r="R66" s="134">
        <v>1</v>
      </c>
      <c r="S66" s="134">
        <v>8</v>
      </c>
      <c r="T66" s="16"/>
      <c r="U66" s="16"/>
      <c r="V66" s="16"/>
      <c r="W66" s="135">
        <f t="shared" si="3"/>
        <v>41</v>
      </c>
      <c r="X66" s="66">
        <v>0.41</v>
      </c>
      <c r="Y66" s="18"/>
      <c r="Z66" s="59">
        <v>41</v>
      </c>
      <c r="AA66" s="97" t="s">
        <v>265</v>
      </c>
      <c r="AB66" s="46" t="s">
        <v>353</v>
      </c>
    </row>
    <row r="67" spans="2:28" ht="33.75" customHeight="1">
      <c r="B67" s="16">
        <v>8</v>
      </c>
      <c r="C67" s="37" t="s">
        <v>60</v>
      </c>
      <c r="D67" s="47" t="s">
        <v>429</v>
      </c>
      <c r="E67" s="46" t="s">
        <v>430</v>
      </c>
      <c r="F67" s="46" t="s">
        <v>295</v>
      </c>
      <c r="G67" s="46" t="s">
        <v>39</v>
      </c>
      <c r="H67" s="136">
        <v>39106</v>
      </c>
      <c r="I67" s="47" t="s">
        <v>35</v>
      </c>
      <c r="J67" s="31" t="s">
        <v>452</v>
      </c>
      <c r="K67" s="47">
        <v>11</v>
      </c>
      <c r="L67" s="47">
        <v>11</v>
      </c>
      <c r="M67" s="134">
        <v>3</v>
      </c>
      <c r="N67" s="134">
        <v>4</v>
      </c>
      <c r="O67" s="134">
        <v>7</v>
      </c>
      <c r="P67" s="134">
        <v>7</v>
      </c>
      <c r="Q67" s="134">
        <v>10</v>
      </c>
      <c r="R67" s="134">
        <v>1</v>
      </c>
      <c r="S67" s="134">
        <v>6</v>
      </c>
      <c r="T67" s="16"/>
      <c r="U67" s="16"/>
      <c r="V67" s="16"/>
      <c r="W67" s="135">
        <f t="shared" si="3"/>
        <v>38</v>
      </c>
      <c r="X67" s="66">
        <v>0.38</v>
      </c>
      <c r="Y67" s="18"/>
      <c r="Z67" s="59">
        <v>38</v>
      </c>
      <c r="AA67" s="97" t="s">
        <v>265</v>
      </c>
      <c r="AB67" s="46" t="s">
        <v>353</v>
      </c>
    </row>
    <row r="68" spans="2:28" ht="33.75" customHeight="1">
      <c r="B68" s="16">
        <v>9</v>
      </c>
      <c r="C68" s="37" t="s">
        <v>60</v>
      </c>
      <c r="D68" s="47" t="s">
        <v>391</v>
      </c>
      <c r="E68" s="46" t="s">
        <v>431</v>
      </c>
      <c r="F68" s="46" t="s">
        <v>280</v>
      </c>
      <c r="G68" s="46" t="s">
        <v>143</v>
      </c>
      <c r="H68" s="136">
        <v>39009</v>
      </c>
      <c r="I68" s="47" t="s">
        <v>35</v>
      </c>
      <c r="J68" s="49" t="s">
        <v>432</v>
      </c>
      <c r="K68" s="47">
        <v>11</v>
      </c>
      <c r="L68" s="47">
        <v>11</v>
      </c>
      <c r="M68" s="134">
        <v>7</v>
      </c>
      <c r="N68" s="134">
        <v>2</v>
      </c>
      <c r="O68" s="134">
        <v>10</v>
      </c>
      <c r="P68" s="134">
        <v>7</v>
      </c>
      <c r="Q68" s="134">
        <v>0</v>
      </c>
      <c r="R68" s="134">
        <v>3</v>
      </c>
      <c r="S68" s="134">
        <v>4</v>
      </c>
      <c r="T68" s="16"/>
      <c r="U68" s="16"/>
      <c r="V68" s="16"/>
      <c r="W68" s="135">
        <f t="shared" si="3"/>
        <v>33</v>
      </c>
      <c r="X68" s="66">
        <v>0.33</v>
      </c>
      <c r="Y68" s="51"/>
      <c r="Z68" s="59">
        <v>33</v>
      </c>
      <c r="AA68" s="97" t="s">
        <v>265</v>
      </c>
      <c r="AB68" s="46" t="s">
        <v>370</v>
      </c>
    </row>
    <row r="69" spans="2:28" ht="33.75" customHeight="1">
      <c r="B69" s="16">
        <v>10</v>
      </c>
      <c r="C69" s="37" t="s">
        <v>60</v>
      </c>
      <c r="D69" s="47" t="s">
        <v>442</v>
      </c>
      <c r="E69" s="46" t="s">
        <v>443</v>
      </c>
      <c r="F69" s="46" t="s">
        <v>203</v>
      </c>
      <c r="G69" s="139" t="s">
        <v>43</v>
      </c>
      <c r="H69" s="136">
        <v>39125</v>
      </c>
      <c r="I69" s="47" t="s">
        <v>35</v>
      </c>
      <c r="J69" s="46" t="s">
        <v>160</v>
      </c>
      <c r="K69" s="47">
        <v>11</v>
      </c>
      <c r="L69" s="47">
        <v>11</v>
      </c>
      <c r="M69" s="134">
        <v>5</v>
      </c>
      <c r="N69" s="134">
        <v>6</v>
      </c>
      <c r="O69" s="134">
        <v>9</v>
      </c>
      <c r="P69" s="134">
        <v>6</v>
      </c>
      <c r="Q69" s="134">
        <v>0</v>
      </c>
      <c r="R69" s="134">
        <v>6</v>
      </c>
      <c r="S69" s="134">
        <v>0</v>
      </c>
      <c r="T69" s="16"/>
      <c r="U69" s="16"/>
      <c r="V69" s="16"/>
      <c r="W69" s="135">
        <f t="shared" si="3"/>
        <v>32</v>
      </c>
      <c r="X69" s="66">
        <v>0.32</v>
      </c>
      <c r="Y69" s="18"/>
      <c r="Z69" s="59">
        <v>32</v>
      </c>
      <c r="AA69" s="97" t="s">
        <v>265</v>
      </c>
      <c r="AB69" s="46" t="s">
        <v>79</v>
      </c>
    </row>
    <row r="70" spans="2:28" ht="33.75" customHeight="1">
      <c r="B70" s="16">
        <v>11</v>
      </c>
      <c r="C70" s="37" t="s">
        <v>60</v>
      </c>
      <c r="D70" s="47" t="s">
        <v>381</v>
      </c>
      <c r="E70" s="46" t="s">
        <v>433</v>
      </c>
      <c r="F70" s="46" t="s">
        <v>213</v>
      </c>
      <c r="G70" s="46" t="s">
        <v>217</v>
      </c>
      <c r="H70" s="136">
        <v>39120</v>
      </c>
      <c r="I70" s="36" t="s">
        <v>35</v>
      </c>
      <c r="J70" s="49" t="s">
        <v>432</v>
      </c>
      <c r="K70" s="47">
        <v>11</v>
      </c>
      <c r="L70" s="47">
        <v>11</v>
      </c>
      <c r="M70" s="134">
        <v>5</v>
      </c>
      <c r="N70" s="134">
        <v>3</v>
      </c>
      <c r="O70" s="134">
        <v>8</v>
      </c>
      <c r="P70" s="134">
        <v>6</v>
      </c>
      <c r="Q70" s="134">
        <v>0</v>
      </c>
      <c r="R70" s="134">
        <v>0</v>
      </c>
      <c r="S70" s="134">
        <v>8</v>
      </c>
      <c r="T70" s="16"/>
      <c r="U70" s="16"/>
      <c r="V70" s="16"/>
      <c r="W70" s="135">
        <f t="shared" si="3"/>
        <v>30</v>
      </c>
      <c r="X70" s="66">
        <v>0.3</v>
      </c>
      <c r="Y70" s="18"/>
      <c r="Z70" s="59">
        <v>30</v>
      </c>
      <c r="AA70" s="97" t="s">
        <v>265</v>
      </c>
      <c r="AB70" s="46" t="s">
        <v>370</v>
      </c>
    </row>
    <row r="71" spans="2:28" ht="33.75" customHeight="1">
      <c r="B71" s="16">
        <v>12</v>
      </c>
      <c r="C71" s="37" t="s">
        <v>60</v>
      </c>
      <c r="D71" s="47" t="s">
        <v>403</v>
      </c>
      <c r="E71" s="46" t="s">
        <v>434</v>
      </c>
      <c r="F71" s="46" t="s">
        <v>280</v>
      </c>
      <c r="G71" s="46" t="s">
        <v>217</v>
      </c>
      <c r="H71" s="133">
        <v>39008</v>
      </c>
      <c r="I71" s="47" t="s">
        <v>35</v>
      </c>
      <c r="J71" s="31" t="s">
        <v>352</v>
      </c>
      <c r="K71" s="47">
        <v>11</v>
      </c>
      <c r="L71" s="47">
        <v>11</v>
      </c>
      <c r="M71" s="134">
        <v>6</v>
      </c>
      <c r="N71" s="134">
        <v>1</v>
      </c>
      <c r="O71" s="134">
        <v>13</v>
      </c>
      <c r="P71" s="134">
        <v>4</v>
      </c>
      <c r="Q71" s="134">
        <v>0</v>
      </c>
      <c r="R71" s="134">
        <v>0</v>
      </c>
      <c r="S71" s="134">
        <v>5</v>
      </c>
      <c r="T71" s="132"/>
      <c r="U71" s="138"/>
      <c r="V71" s="61"/>
      <c r="W71" s="135">
        <f t="shared" si="3"/>
        <v>29</v>
      </c>
      <c r="X71" s="122">
        <v>0.29</v>
      </c>
      <c r="Y71" s="132"/>
      <c r="Z71" s="59">
        <v>29</v>
      </c>
      <c r="AA71" s="97" t="s">
        <v>265</v>
      </c>
      <c r="AB71" s="46" t="s">
        <v>353</v>
      </c>
    </row>
    <row r="72" spans="2:28" ht="33.75" customHeight="1">
      <c r="B72" s="16">
        <v>13</v>
      </c>
      <c r="C72" s="37" t="s">
        <v>60</v>
      </c>
      <c r="D72" s="47" t="s">
        <v>436</v>
      </c>
      <c r="E72" s="46" t="s">
        <v>437</v>
      </c>
      <c r="F72" s="46" t="s">
        <v>438</v>
      </c>
      <c r="G72" s="46" t="s">
        <v>439</v>
      </c>
      <c r="H72" s="137">
        <v>39055</v>
      </c>
      <c r="I72" s="47" t="s">
        <v>35</v>
      </c>
      <c r="J72" s="31" t="s">
        <v>452</v>
      </c>
      <c r="K72" s="47">
        <v>11</v>
      </c>
      <c r="L72" s="47">
        <v>11</v>
      </c>
      <c r="M72" s="134">
        <v>7</v>
      </c>
      <c r="N72" s="134">
        <v>4</v>
      </c>
      <c r="O72" s="134">
        <v>7</v>
      </c>
      <c r="P72" s="134">
        <v>7</v>
      </c>
      <c r="Q72" s="134">
        <v>0</v>
      </c>
      <c r="R72" s="134">
        <v>0</v>
      </c>
      <c r="S72" s="134">
        <v>4</v>
      </c>
      <c r="T72" s="16"/>
      <c r="U72" s="16"/>
      <c r="V72" s="16"/>
      <c r="W72" s="135">
        <f t="shared" si="3"/>
        <v>29</v>
      </c>
      <c r="X72" s="66">
        <v>0.29</v>
      </c>
      <c r="Y72" s="18"/>
      <c r="Z72" s="59">
        <v>29</v>
      </c>
      <c r="AA72" s="97" t="s">
        <v>265</v>
      </c>
      <c r="AB72" s="46" t="s">
        <v>353</v>
      </c>
    </row>
    <row r="73" spans="2:28" ht="33.75" customHeight="1">
      <c r="B73" s="16">
        <v>14</v>
      </c>
      <c r="C73" s="37" t="s">
        <v>60</v>
      </c>
      <c r="D73" s="47" t="s">
        <v>387</v>
      </c>
      <c r="E73" s="46" t="s">
        <v>435</v>
      </c>
      <c r="F73" s="46" t="s">
        <v>32</v>
      </c>
      <c r="G73" s="46" t="s">
        <v>182</v>
      </c>
      <c r="H73" s="136">
        <v>38840</v>
      </c>
      <c r="I73" s="36" t="s">
        <v>35</v>
      </c>
      <c r="J73" s="31" t="s">
        <v>452</v>
      </c>
      <c r="K73" s="47">
        <v>11</v>
      </c>
      <c r="L73" s="47">
        <v>11</v>
      </c>
      <c r="M73" s="134">
        <v>3</v>
      </c>
      <c r="N73" s="134">
        <v>1</v>
      </c>
      <c r="O73" s="134">
        <v>13</v>
      </c>
      <c r="P73" s="134">
        <v>10</v>
      </c>
      <c r="Q73" s="134">
        <v>0</v>
      </c>
      <c r="R73" s="134">
        <v>0</v>
      </c>
      <c r="S73" s="134">
        <v>0</v>
      </c>
      <c r="T73" s="16"/>
      <c r="U73" s="16"/>
      <c r="V73" s="16"/>
      <c r="W73" s="135">
        <f>SUM(M73:V73)</f>
        <v>27</v>
      </c>
      <c r="X73" s="66">
        <v>0.27</v>
      </c>
      <c r="Y73" s="18"/>
      <c r="Z73" s="59">
        <v>27</v>
      </c>
      <c r="AA73" s="97" t="s">
        <v>265</v>
      </c>
      <c r="AB73" s="46" t="s">
        <v>353</v>
      </c>
    </row>
    <row r="74" spans="2:28" ht="33.75" customHeight="1">
      <c r="B74" s="16">
        <v>15</v>
      </c>
      <c r="C74" s="37" t="s">
        <v>60</v>
      </c>
      <c r="D74" s="47" t="s">
        <v>395</v>
      </c>
      <c r="E74" s="46" t="s">
        <v>440</v>
      </c>
      <c r="F74" s="46" t="s">
        <v>441</v>
      </c>
      <c r="G74" s="46" t="s">
        <v>244</v>
      </c>
      <c r="H74" s="136">
        <v>39301</v>
      </c>
      <c r="I74" s="47" t="s">
        <v>35</v>
      </c>
      <c r="J74" s="46" t="s">
        <v>146</v>
      </c>
      <c r="K74" s="47">
        <v>11</v>
      </c>
      <c r="L74" s="47">
        <v>11</v>
      </c>
      <c r="M74" s="134">
        <v>4</v>
      </c>
      <c r="N74" s="134">
        <v>3</v>
      </c>
      <c r="O74" s="134">
        <v>7</v>
      </c>
      <c r="P74" s="134">
        <v>4</v>
      </c>
      <c r="Q74" s="134">
        <v>0</v>
      </c>
      <c r="R74" s="134">
        <v>0</v>
      </c>
      <c r="S74" s="134">
        <v>4</v>
      </c>
      <c r="T74" s="16"/>
      <c r="U74" s="16"/>
      <c r="V74" s="16"/>
      <c r="W74" s="135">
        <f>SUM(M74:V74)</f>
        <v>22</v>
      </c>
      <c r="X74" s="66">
        <v>0.22</v>
      </c>
      <c r="Y74" s="18"/>
      <c r="Z74" s="59">
        <v>22</v>
      </c>
      <c r="AA74" s="97" t="s">
        <v>265</v>
      </c>
      <c r="AB74" s="46" t="s">
        <v>419</v>
      </c>
    </row>
    <row r="75" spans="2:28" ht="33.75" customHeight="1">
      <c r="B75" s="16">
        <v>16</v>
      </c>
      <c r="C75" s="37" t="s">
        <v>60</v>
      </c>
      <c r="D75" s="47" t="s">
        <v>399</v>
      </c>
      <c r="E75" s="46" t="s">
        <v>444</v>
      </c>
      <c r="F75" s="46" t="s">
        <v>441</v>
      </c>
      <c r="G75" s="46" t="s">
        <v>45</v>
      </c>
      <c r="H75" s="136">
        <v>39044</v>
      </c>
      <c r="I75" s="47" t="s">
        <v>35</v>
      </c>
      <c r="J75" s="49" t="s">
        <v>161</v>
      </c>
      <c r="K75" s="47">
        <v>11</v>
      </c>
      <c r="L75" s="47">
        <v>11</v>
      </c>
      <c r="M75" s="134">
        <v>2</v>
      </c>
      <c r="N75" s="134">
        <v>5</v>
      </c>
      <c r="O75" s="134">
        <v>7</v>
      </c>
      <c r="P75" s="134">
        <v>2</v>
      </c>
      <c r="Q75" s="134">
        <v>0</v>
      </c>
      <c r="R75" s="134">
        <v>0</v>
      </c>
      <c r="S75" s="134">
        <v>0</v>
      </c>
      <c r="T75" s="61"/>
      <c r="U75" s="61"/>
      <c r="V75" s="61"/>
      <c r="W75" s="135">
        <f>SUM(M75:V75)</f>
        <v>16</v>
      </c>
      <c r="X75" s="122">
        <v>0.16</v>
      </c>
      <c r="Y75" s="132"/>
      <c r="Z75" s="59">
        <v>16</v>
      </c>
      <c r="AA75" s="97" t="s">
        <v>265</v>
      </c>
      <c r="AB75" s="46" t="s">
        <v>445</v>
      </c>
    </row>
    <row r="77" spans="3:20" ht="15.75">
      <c r="C77" s="22" t="s">
        <v>24</v>
      </c>
      <c r="D77" s="22"/>
      <c r="E77" s="23"/>
      <c r="F77" s="23"/>
      <c r="G77" s="23"/>
      <c r="H77" s="23"/>
      <c r="I77" s="23"/>
      <c r="J77" s="23"/>
      <c r="K77" s="23"/>
      <c r="L77" s="24"/>
      <c r="M77" s="25" t="s">
        <v>25</v>
      </c>
      <c r="N77" s="142"/>
      <c r="O77" s="142"/>
      <c r="P77" s="142"/>
      <c r="Q77" s="142"/>
      <c r="R77" s="142"/>
      <c r="S77" s="142"/>
      <c r="T77" s="1" t="s">
        <v>26</v>
      </c>
    </row>
    <row r="78" spans="3:20" ht="15.75">
      <c r="C78" s="22" t="s">
        <v>27</v>
      </c>
      <c r="D78" s="22"/>
      <c r="E78" s="26"/>
      <c r="F78" s="26"/>
      <c r="G78" s="26"/>
      <c r="H78" s="26"/>
      <c r="I78" s="26"/>
      <c r="J78" s="26"/>
      <c r="K78" s="26"/>
      <c r="L78" s="24"/>
      <c r="M78" s="25" t="s">
        <v>25</v>
      </c>
      <c r="N78" s="142"/>
      <c r="O78" s="142"/>
      <c r="P78" s="142"/>
      <c r="Q78" s="142"/>
      <c r="R78" s="142"/>
      <c r="S78" s="142"/>
      <c r="T78" s="1" t="s">
        <v>26</v>
      </c>
    </row>
    <row r="79" spans="5:20" ht="15">
      <c r="E79" s="26"/>
      <c r="F79" s="26"/>
      <c r="G79" s="26"/>
      <c r="H79" s="26"/>
      <c r="I79" s="26"/>
      <c r="J79" s="26"/>
      <c r="K79" s="26"/>
      <c r="L79" s="24"/>
      <c r="M79" s="25" t="s">
        <v>25</v>
      </c>
      <c r="N79" s="142"/>
      <c r="O79" s="142"/>
      <c r="P79" s="142"/>
      <c r="Q79" s="142"/>
      <c r="R79" s="142"/>
      <c r="S79" s="142"/>
      <c r="T79" s="1" t="s">
        <v>26</v>
      </c>
    </row>
    <row r="80" spans="5:20" ht="15">
      <c r="E80" s="23"/>
      <c r="F80" s="23"/>
      <c r="G80" s="23"/>
      <c r="H80" s="23"/>
      <c r="I80" s="23"/>
      <c r="J80" s="23"/>
      <c r="K80" s="23"/>
      <c r="L80" s="24"/>
      <c r="M80" s="25" t="s">
        <v>25</v>
      </c>
      <c r="N80" s="142"/>
      <c r="O80" s="142"/>
      <c r="P80" s="142"/>
      <c r="Q80" s="142"/>
      <c r="R80" s="142"/>
      <c r="S80" s="142"/>
      <c r="T80" s="1" t="s">
        <v>26</v>
      </c>
    </row>
    <row r="81" spans="5:20" ht="15">
      <c r="E81" s="26"/>
      <c r="F81" s="26"/>
      <c r="G81" s="26"/>
      <c r="H81" s="26"/>
      <c r="I81" s="26"/>
      <c r="J81" s="26"/>
      <c r="K81" s="26"/>
      <c r="L81" s="24"/>
      <c r="M81" s="25" t="s">
        <v>25</v>
      </c>
      <c r="N81" s="142"/>
      <c r="O81" s="142"/>
      <c r="P81" s="142"/>
      <c r="Q81" s="142"/>
      <c r="R81" s="142"/>
      <c r="S81" s="142"/>
      <c r="T81" s="1" t="s">
        <v>26</v>
      </c>
    </row>
    <row r="82" spans="5:20" ht="15">
      <c r="E82" s="26"/>
      <c r="F82" s="26"/>
      <c r="G82" s="26"/>
      <c r="H82" s="26"/>
      <c r="I82" s="26"/>
      <c r="J82" s="26"/>
      <c r="K82" s="26"/>
      <c r="L82" s="24"/>
      <c r="M82" s="25" t="s">
        <v>25</v>
      </c>
      <c r="N82" s="142"/>
      <c r="O82" s="142"/>
      <c r="P82" s="142"/>
      <c r="Q82" s="142"/>
      <c r="R82" s="142"/>
      <c r="S82" s="142"/>
      <c r="T82" s="1" t="s">
        <v>26</v>
      </c>
    </row>
    <row r="83" spans="5:20" ht="15">
      <c r="E83" s="26"/>
      <c r="F83" s="26"/>
      <c r="G83" s="26"/>
      <c r="H83" s="26"/>
      <c r="I83" s="26"/>
      <c r="J83" s="26"/>
      <c r="K83" s="26"/>
      <c r="L83" s="24"/>
      <c r="M83" s="25" t="s">
        <v>25</v>
      </c>
      <c r="N83" s="142"/>
      <c r="O83" s="142"/>
      <c r="P83" s="142"/>
      <c r="Q83" s="142"/>
      <c r="R83" s="142"/>
      <c r="S83" s="142"/>
      <c r="T83" s="1" t="s">
        <v>26</v>
      </c>
    </row>
    <row r="84" spans="5:20" ht="15">
      <c r="E84" s="23"/>
      <c r="F84" s="23"/>
      <c r="G84" s="23"/>
      <c r="H84" s="23"/>
      <c r="I84" s="23"/>
      <c r="J84" s="23"/>
      <c r="K84" s="23"/>
      <c r="L84" s="24"/>
      <c r="M84" s="25" t="s">
        <v>25</v>
      </c>
      <c r="N84" s="142"/>
      <c r="O84" s="142"/>
      <c r="P84" s="142"/>
      <c r="Q84" s="142"/>
      <c r="R84" s="142"/>
      <c r="S84" s="142"/>
      <c r="T84" s="1" t="s">
        <v>26</v>
      </c>
    </row>
  </sheetData>
  <sheetProtection selectLockedCells="1" selectUnlockedCells="1"/>
  <mergeCells count="28">
    <mergeCell ref="N79:S79"/>
    <mergeCell ref="N80:S80"/>
    <mergeCell ref="N81:S81"/>
    <mergeCell ref="N82:S82"/>
    <mergeCell ref="N83:S83"/>
    <mergeCell ref="N84:S84"/>
    <mergeCell ref="Y11:Y12"/>
    <mergeCell ref="Z11:Z12"/>
    <mergeCell ref="AA11:AA12"/>
    <mergeCell ref="AB11:AB12"/>
    <mergeCell ref="N77:S77"/>
    <mergeCell ref="N78:S78"/>
    <mergeCell ref="J11:J12"/>
    <mergeCell ref="K11:K12"/>
    <mergeCell ref="L11:L12"/>
    <mergeCell ref="M11:V11"/>
    <mergeCell ref="W11:W12"/>
    <mergeCell ref="X11:X12"/>
    <mergeCell ref="B1:AB1"/>
    <mergeCell ref="B7:AB7"/>
    <mergeCell ref="E8:AB8"/>
    <mergeCell ref="B11:B12"/>
    <mergeCell ref="C11:C12"/>
    <mergeCell ref="E11:E12"/>
    <mergeCell ref="F11:F12"/>
    <mergeCell ref="G11:G12"/>
    <mergeCell ref="H11:H12"/>
    <mergeCell ref="I11:I12"/>
  </mergeCells>
  <conditionalFormatting sqref="AB19 AB21 AB23 AB26:AB27">
    <cfRule type="cellIs" priority="67" dxfId="126" operator="equal" stopIfTrue="1">
      <formula>"I"</formula>
    </cfRule>
  </conditionalFormatting>
  <conditionalFormatting sqref="AB52">
    <cfRule type="cellIs" priority="52" dxfId="126" operator="equal" stopIfTrue="1">
      <formula>"I"</formula>
    </cfRule>
  </conditionalFormatting>
  <conditionalFormatting sqref="AB13">
    <cfRule type="cellIs" priority="41" dxfId="126" operator="equal" stopIfTrue="1">
      <formula>"I"</formula>
    </cfRule>
  </conditionalFormatting>
  <conditionalFormatting sqref="AB48">
    <cfRule type="cellIs" priority="51" dxfId="126" operator="equal" stopIfTrue="1">
      <formula>"I"</formula>
    </cfRule>
  </conditionalFormatting>
  <conditionalFormatting sqref="U29">
    <cfRule type="cellIs" priority="42" dxfId="126" operator="equal" stopIfTrue="1">
      <formula>"I"</formula>
    </cfRule>
  </conditionalFormatting>
  <conditionalFormatting sqref="AB59">
    <cfRule type="cellIs" priority="46" dxfId="126" operator="equal" stopIfTrue="1">
      <formula>"I"</formula>
    </cfRule>
  </conditionalFormatting>
  <conditionalFormatting sqref="AB29:AB31">
    <cfRule type="cellIs" priority="44" dxfId="126" operator="equal" stopIfTrue="1">
      <formula>"I"</formula>
    </cfRule>
  </conditionalFormatting>
  <conditionalFormatting sqref="AB15">
    <cfRule type="cellIs" priority="40" dxfId="126" operator="equal" stopIfTrue="1">
      <formula>"I"</formula>
    </cfRule>
  </conditionalFormatting>
  <conditionalFormatting sqref="AB14">
    <cfRule type="cellIs" priority="39" dxfId="126" operator="equal" stopIfTrue="1">
      <formula>"I"</formula>
    </cfRule>
  </conditionalFormatting>
  <conditionalFormatting sqref="AB16">
    <cfRule type="cellIs" priority="38" dxfId="126" operator="equal" stopIfTrue="1">
      <formula>"I"</formula>
    </cfRule>
  </conditionalFormatting>
  <conditionalFormatting sqref="AC17:AC18">
    <cfRule type="cellIs" priority="37" dxfId="126" operator="equal" stopIfTrue="1">
      <formula>"I"</formula>
    </cfRule>
  </conditionalFormatting>
  <conditionalFormatting sqref="AB17">
    <cfRule type="cellIs" priority="36" dxfId="126" operator="equal" stopIfTrue="1">
      <formula>"I"</formula>
    </cfRule>
  </conditionalFormatting>
  <conditionalFormatting sqref="AB18">
    <cfRule type="cellIs" priority="35" dxfId="126" operator="equal" stopIfTrue="1">
      <formula>"I"</formula>
    </cfRule>
  </conditionalFormatting>
  <conditionalFormatting sqref="AB20">
    <cfRule type="cellIs" priority="34" dxfId="126" operator="equal" stopIfTrue="1">
      <formula>"I"</formula>
    </cfRule>
  </conditionalFormatting>
  <conditionalFormatting sqref="AB22">
    <cfRule type="cellIs" priority="33" dxfId="126" operator="equal" stopIfTrue="1">
      <formula>"I"</formula>
    </cfRule>
  </conditionalFormatting>
  <conditionalFormatting sqref="AB24">
    <cfRule type="cellIs" priority="32" dxfId="126" operator="equal" stopIfTrue="1">
      <formula>"I"</formula>
    </cfRule>
  </conditionalFormatting>
  <conditionalFormatting sqref="AB25">
    <cfRule type="cellIs" priority="31" dxfId="126" operator="equal" stopIfTrue="1">
      <formula>"I"</formula>
    </cfRule>
  </conditionalFormatting>
  <conditionalFormatting sqref="AB28">
    <cfRule type="cellIs" priority="30" dxfId="126" operator="equal" stopIfTrue="1">
      <formula>"I"</formula>
    </cfRule>
  </conditionalFormatting>
  <conditionalFormatting sqref="AB32">
    <cfRule type="cellIs" priority="29" dxfId="126" operator="equal" stopIfTrue="1">
      <formula>"I"</formula>
    </cfRule>
  </conditionalFormatting>
  <conditionalFormatting sqref="AB33">
    <cfRule type="cellIs" priority="28" dxfId="126" operator="equal" stopIfTrue="1">
      <formula>"I"</formula>
    </cfRule>
  </conditionalFormatting>
  <conditionalFormatting sqref="AB34">
    <cfRule type="cellIs" priority="27" dxfId="126" operator="equal" stopIfTrue="1">
      <formula>"I"</formula>
    </cfRule>
  </conditionalFormatting>
  <conditionalFormatting sqref="AB35">
    <cfRule type="cellIs" priority="26" dxfId="126" operator="equal" stopIfTrue="1">
      <formula>"I"</formula>
    </cfRule>
  </conditionalFormatting>
  <conditionalFormatting sqref="AB35">
    <cfRule type="cellIs" priority="25" dxfId="126" operator="equal" stopIfTrue="1">
      <formula>"I"</formula>
    </cfRule>
  </conditionalFormatting>
  <conditionalFormatting sqref="AB36">
    <cfRule type="cellIs" priority="24" dxfId="126" operator="equal" stopIfTrue="1">
      <formula>"I"</formula>
    </cfRule>
  </conditionalFormatting>
  <conditionalFormatting sqref="AB39">
    <cfRule type="cellIs" priority="23" dxfId="126" operator="equal" stopIfTrue="1">
      <formula>"I"</formula>
    </cfRule>
  </conditionalFormatting>
  <conditionalFormatting sqref="AB40">
    <cfRule type="cellIs" priority="22" dxfId="126" operator="equal" stopIfTrue="1">
      <formula>"I"</formula>
    </cfRule>
  </conditionalFormatting>
  <conditionalFormatting sqref="AB38">
    <cfRule type="cellIs" priority="21" dxfId="126" operator="equal" stopIfTrue="1">
      <formula>"I"</formula>
    </cfRule>
  </conditionalFormatting>
  <conditionalFormatting sqref="AB42">
    <cfRule type="cellIs" priority="20" dxfId="126" operator="equal" stopIfTrue="1">
      <formula>"I"</formula>
    </cfRule>
  </conditionalFormatting>
  <conditionalFormatting sqref="AB44">
    <cfRule type="cellIs" priority="18" dxfId="126" operator="equal" stopIfTrue="1">
      <formula>"I"</formula>
    </cfRule>
  </conditionalFormatting>
  <conditionalFormatting sqref="AB41">
    <cfRule type="cellIs" priority="17" dxfId="126" operator="equal" stopIfTrue="1">
      <formula>"I"</formula>
    </cfRule>
  </conditionalFormatting>
  <conditionalFormatting sqref="AB43">
    <cfRule type="cellIs" priority="16" dxfId="126" operator="equal" stopIfTrue="1">
      <formula>"I"</formula>
    </cfRule>
  </conditionalFormatting>
  <conditionalFormatting sqref="AB45">
    <cfRule type="cellIs" priority="15" dxfId="126" operator="equal" stopIfTrue="1">
      <formula>"I"</formula>
    </cfRule>
  </conditionalFormatting>
  <conditionalFormatting sqref="AB46">
    <cfRule type="cellIs" priority="14" dxfId="126" operator="equal" stopIfTrue="1">
      <formula>"I"</formula>
    </cfRule>
  </conditionalFormatting>
  <conditionalFormatting sqref="AB47">
    <cfRule type="cellIs" priority="13" dxfId="126" operator="equal" stopIfTrue="1">
      <formula>"I"</formula>
    </cfRule>
  </conditionalFormatting>
  <conditionalFormatting sqref="AB37">
    <cfRule type="cellIs" priority="12" dxfId="126" operator="equal" stopIfTrue="1">
      <formula>"I"</formula>
    </cfRule>
  </conditionalFormatting>
  <conditionalFormatting sqref="AB49">
    <cfRule type="cellIs" priority="11" dxfId="126" operator="equal" stopIfTrue="1">
      <formula>"I"</formula>
    </cfRule>
  </conditionalFormatting>
  <conditionalFormatting sqref="AB50">
    <cfRule type="cellIs" priority="10" dxfId="126" operator="equal" stopIfTrue="1">
      <formula>"I"</formula>
    </cfRule>
  </conditionalFormatting>
  <conditionalFormatting sqref="AB51">
    <cfRule type="cellIs" priority="9" dxfId="126" operator="equal" stopIfTrue="1">
      <formula>"I"</formula>
    </cfRule>
  </conditionalFormatting>
  <conditionalFormatting sqref="AB60">
    <cfRule type="cellIs" priority="8" dxfId="126" operator="equal" stopIfTrue="1">
      <formula>"I"</formula>
    </cfRule>
  </conditionalFormatting>
  <conditionalFormatting sqref="AB62">
    <cfRule type="cellIs" priority="7" dxfId="126" operator="equal" stopIfTrue="1">
      <formula>"I"</formula>
    </cfRule>
  </conditionalFormatting>
  <conditionalFormatting sqref="AB63">
    <cfRule type="cellIs" priority="6" dxfId="126" operator="equal" stopIfTrue="1">
      <formula>"I"</formula>
    </cfRule>
  </conditionalFormatting>
  <conditionalFormatting sqref="AB66">
    <cfRule type="cellIs" priority="5" dxfId="126" operator="equal" stopIfTrue="1">
      <formula>"I"</formula>
    </cfRule>
  </conditionalFormatting>
  <conditionalFormatting sqref="U71">
    <cfRule type="cellIs" priority="4" dxfId="126" operator="equal" stopIfTrue="1">
      <formula>"I"</formula>
    </cfRule>
  </conditionalFormatting>
  <conditionalFormatting sqref="AB71">
    <cfRule type="cellIs" priority="3" dxfId="126" operator="equal" stopIfTrue="1">
      <formula>"I"</formula>
    </cfRule>
  </conditionalFormatting>
  <conditionalFormatting sqref="AB75">
    <cfRule type="cellIs" priority="2" dxfId="126" operator="equal" stopIfTrue="1">
      <formula>"I"</formula>
    </cfRule>
  </conditionalFormatting>
  <conditionalFormatting sqref="AB65">
    <cfRule type="cellIs" priority="1" dxfId="126" operator="equal" stopIfTrue="1">
      <formula>"I"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B1:AI70"/>
  <sheetViews>
    <sheetView showGridLines="0" tabSelected="1" zoomScale="75" zoomScaleNormal="75" zoomScalePageLayoutView="0" workbookViewId="0" topLeftCell="D21">
      <selection activeCell="Z34" sqref="Z34"/>
    </sheetView>
  </sheetViews>
  <sheetFormatPr defaultColWidth="9.140625" defaultRowHeight="15"/>
  <cols>
    <col min="1" max="1" width="2.57421875" style="1" customWidth="1"/>
    <col min="2" max="2" width="5.28125" style="1" customWidth="1"/>
    <col min="3" max="3" width="30.7109375" style="1" customWidth="1"/>
    <col min="4" max="4" width="20.7109375" style="1" customWidth="1"/>
    <col min="5" max="5" width="24.7109375" style="1" customWidth="1"/>
    <col min="6" max="6" width="19.7109375" style="1" customWidth="1"/>
    <col min="7" max="7" width="21.57421875" style="1" customWidth="1"/>
    <col min="8" max="8" width="21.00390625" style="1" customWidth="1"/>
    <col min="9" max="9" width="19.8515625" style="1" customWidth="1"/>
    <col min="10" max="10" width="40.00390625" style="1" customWidth="1"/>
    <col min="11" max="12" width="19.140625" style="1" customWidth="1"/>
    <col min="13" max="22" width="4.7109375" style="1" customWidth="1"/>
    <col min="23" max="23" width="13.7109375" style="1" customWidth="1"/>
    <col min="24" max="24" width="15.7109375" style="1" customWidth="1"/>
    <col min="25" max="27" width="17.140625" style="1" customWidth="1"/>
    <col min="28" max="28" width="54.7109375" style="1" customWidth="1"/>
    <col min="29" max="29" width="12.7109375" style="1" customWidth="1"/>
    <col min="30" max="16384" width="9.140625" style="1" customWidth="1"/>
  </cols>
  <sheetData>
    <row r="1" spans="2:28" s="2" customFormat="1" ht="106.5" customHeight="1">
      <c r="B1" s="140" t="s">
        <v>156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0"/>
      <c r="AB1" s="140"/>
    </row>
    <row r="2" spans="3:11" ht="55.5" customHeight="1">
      <c r="C2" s="3" t="s">
        <v>0</v>
      </c>
      <c r="D2" s="3"/>
      <c r="E2" s="3" t="s">
        <v>29</v>
      </c>
      <c r="F2" s="39" t="s">
        <v>157</v>
      </c>
      <c r="G2" s="4" t="s">
        <v>96</v>
      </c>
      <c r="H2" s="4" t="s">
        <v>158</v>
      </c>
      <c r="I2" s="4"/>
      <c r="J2" s="4"/>
      <c r="K2" s="4"/>
    </row>
    <row r="3" spans="3:12" ht="15.75">
      <c r="C3" s="5" t="s">
        <v>1</v>
      </c>
      <c r="D3" s="5"/>
      <c r="E3" s="4">
        <v>45244</v>
      </c>
      <c r="F3" s="4"/>
      <c r="G3" s="4"/>
      <c r="H3" s="4"/>
      <c r="I3" s="4"/>
      <c r="J3" s="4"/>
      <c r="K3" s="4"/>
      <c r="L3" s="6"/>
    </row>
    <row r="4" spans="3:12" ht="15.75">
      <c r="C4" s="5" t="s">
        <v>2</v>
      </c>
      <c r="D4" s="5"/>
      <c r="E4" s="7">
        <v>9</v>
      </c>
      <c r="F4" s="7">
        <v>9</v>
      </c>
      <c r="G4" s="7">
        <v>9</v>
      </c>
      <c r="H4" s="7">
        <v>9</v>
      </c>
      <c r="I4" s="7"/>
      <c r="J4" s="7"/>
      <c r="K4" s="7"/>
      <c r="L4" s="8"/>
    </row>
    <row r="5" spans="3:12" ht="15.75">
      <c r="C5" s="5" t="s">
        <v>3</v>
      </c>
      <c r="D5" s="5"/>
      <c r="E5" s="9">
        <v>9</v>
      </c>
      <c r="F5" s="9">
        <v>3</v>
      </c>
      <c r="G5" s="9">
        <v>3</v>
      </c>
      <c r="H5" s="9">
        <v>0</v>
      </c>
      <c r="I5" s="9"/>
      <c r="J5" s="9"/>
      <c r="K5" s="9"/>
      <c r="L5" s="10"/>
    </row>
    <row r="7" spans="2:28" ht="30.75" customHeight="1">
      <c r="B7" s="141" t="s">
        <v>4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</row>
    <row r="8" spans="3:28" ht="15.75">
      <c r="C8" s="11" t="s">
        <v>5</v>
      </c>
      <c r="D8" s="11"/>
      <c r="E8" s="142" t="s">
        <v>59</v>
      </c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</row>
    <row r="9" spans="3:35" ht="15.75">
      <c r="C9" s="5" t="s">
        <v>6</v>
      </c>
      <c r="D9" s="5"/>
      <c r="E9" s="12">
        <v>100</v>
      </c>
      <c r="F9" s="12"/>
      <c r="G9" s="12"/>
      <c r="H9" s="12"/>
      <c r="I9" s="12"/>
      <c r="J9" s="12"/>
      <c r="K9" s="12"/>
      <c r="L9" s="8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I9" s="13"/>
    </row>
    <row r="10" spans="3:20" ht="15.75">
      <c r="C10" s="14"/>
      <c r="D10" s="14"/>
      <c r="M10" s="10"/>
      <c r="N10" s="10"/>
      <c r="O10" s="10"/>
      <c r="P10" s="10"/>
      <c r="Q10" s="10"/>
      <c r="R10" s="10"/>
      <c r="S10" s="10"/>
      <c r="T10" s="10"/>
    </row>
    <row r="11" spans="2:28" ht="22.5" customHeight="1">
      <c r="B11" s="143" t="s">
        <v>7</v>
      </c>
      <c r="C11" s="143" t="s">
        <v>8</v>
      </c>
      <c r="D11" s="27" t="s">
        <v>28</v>
      </c>
      <c r="E11" s="143" t="s">
        <v>9</v>
      </c>
      <c r="F11" s="143" t="s">
        <v>10</v>
      </c>
      <c r="G11" s="143" t="s">
        <v>11</v>
      </c>
      <c r="H11" s="143" t="s">
        <v>12</v>
      </c>
      <c r="I11" s="143" t="s">
        <v>13</v>
      </c>
      <c r="J11" s="143" t="s">
        <v>14</v>
      </c>
      <c r="K11" s="143" t="s">
        <v>15</v>
      </c>
      <c r="L11" s="143" t="s">
        <v>16</v>
      </c>
      <c r="M11" s="144" t="s">
        <v>17</v>
      </c>
      <c r="N11" s="144"/>
      <c r="O11" s="144"/>
      <c r="P11" s="144"/>
      <c r="Q11" s="144"/>
      <c r="R11" s="144"/>
      <c r="S11" s="144"/>
      <c r="T11" s="144"/>
      <c r="U11" s="144"/>
      <c r="V11" s="144"/>
      <c r="W11" s="143" t="s">
        <v>18</v>
      </c>
      <c r="X11" s="143" t="s">
        <v>19</v>
      </c>
      <c r="Y11" s="143" t="s">
        <v>20</v>
      </c>
      <c r="Z11" s="143" t="s">
        <v>21</v>
      </c>
      <c r="AA11" s="143" t="s">
        <v>22</v>
      </c>
      <c r="AB11" s="143" t="s">
        <v>23</v>
      </c>
    </row>
    <row r="12" spans="2:28" ht="42" customHeight="1">
      <c r="B12" s="143"/>
      <c r="C12" s="143"/>
      <c r="D12" s="27"/>
      <c r="E12" s="143"/>
      <c r="F12" s="143"/>
      <c r="G12" s="143"/>
      <c r="H12" s="143"/>
      <c r="I12" s="143"/>
      <c r="J12" s="143"/>
      <c r="K12" s="143"/>
      <c r="L12" s="143"/>
      <c r="M12" s="15">
        <v>1</v>
      </c>
      <c r="N12" s="15">
        <v>2</v>
      </c>
      <c r="O12" s="15">
        <v>3</v>
      </c>
      <c r="P12" s="15">
        <v>4</v>
      </c>
      <c r="Q12" s="15">
        <v>5</v>
      </c>
      <c r="R12" s="15">
        <v>6</v>
      </c>
      <c r="S12" s="15">
        <v>7</v>
      </c>
      <c r="T12" s="15"/>
      <c r="U12" s="15"/>
      <c r="V12" s="15"/>
      <c r="W12" s="143"/>
      <c r="X12" s="143"/>
      <c r="Y12" s="143"/>
      <c r="Z12" s="143"/>
      <c r="AA12" s="143"/>
      <c r="AB12" s="143"/>
    </row>
    <row r="13" spans="2:28" ht="33.75" customHeight="1">
      <c r="B13" s="16">
        <v>1</v>
      </c>
      <c r="C13" s="37" t="s">
        <v>88</v>
      </c>
      <c r="D13" s="64" t="s">
        <v>70</v>
      </c>
      <c r="E13" s="85" t="s">
        <v>150</v>
      </c>
      <c r="F13" s="85" t="s">
        <v>151</v>
      </c>
      <c r="G13" s="85" t="s">
        <v>34</v>
      </c>
      <c r="H13" s="86">
        <v>40326</v>
      </c>
      <c r="I13" s="47" t="s">
        <v>35</v>
      </c>
      <c r="J13" s="49" t="s">
        <v>162</v>
      </c>
      <c r="K13" s="50">
        <v>7</v>
      </c>
      <c r="L13" s="50">
        <v>7</v>
      </c>
      <c r="M13" s="52">
        <v>10</v>
      </c>
      <c r="N13" s="52">
        <v>7</v>
      </c>
      <c r="O13" s="52">
        <v>11</v>
      </c>
      <c r="P13" s="52">
        <v>4</v>
      </c>
      <c r="Q13" s="52">
        <v>8</v>
      </c>
      <c r="R13" s="52">
        <v>8</v>
      </c>
      <c r="S13" s="52">
        <v>10</v>
      </c>
      <c r="T13" s="16"/>
      <c r="U13" s="16"/>
      <c r="V13" s="16"/>
      <c r="W13" s="65">
        <f>SUM(M13:V13)</f>
        <v>58</v>
      </c>
      <c r="X13" s="63">
        <f>W13/$E$9</f>
        <v>0.58</v>
      </c>
      <c r="Y13" s="18"/>
      <c r="Z13" s="69">
        <v>58</v>
      </c>
      <c r="AA13" s="91" t="s">
        <v>52</v>
      </c>
      <c r="AB13" s="52" t="s">
        <v>153</v>
      </c>
    </row>
    <row r="14" spans="2:28" ht="72.75" customHeight="1">
      <c r="B14" s="16">
        <v>2</v>
      </c>
      <c r="C14" s="37" t="s">
        <v>88</v>
      </c>
      <c r="D14" s="64" t="s">
        <v>71</v>
      </c>
      <c r="E14" s="85" t="s">
        <v>152</v>
      </c>
      <c r="F14" s="85" t="s">
        <v>134</v>
      </c>
      <c r="G14" s="85" t="s">
        <v>143</v>
      </c>
      <c r="H14" s="86">
        <v>40334</v>
      </c>
      <c r="I14" s="47" t="s">
        <v>35</v>
      </c>
      <c r="J14" s="49" t="s">
        <v>162</v>
      </c>
      <c r="K14" s="50">
        <v>7</v>
      </c>
      <c r="L14" s="50">
        <v>7</v>
      </c>
      <c r="M14" s="52">
        <v>5</v>
      </c>
      <c r="N14" s="52">
        <v>8</v>
      </c>
      <c r="O14" s="52">
        <v>6</v>
      </c>
      <c r="P14" s="52">
        <v>8</v>
      </c>
      <c r="Q14" s="52">
        <v>7</v>
      </c>
      <c r="R14" s="52">
        <v>6</v>
      </c>
      <c r="S14" s="52">
        <v>9</v>
      </c>
      <c r="T14" s="16"/>
      <c r="U14" s="16"/>
      <c r="V14" s="16"/>
      <c r="W14" s="65">
        <f>SUM(M14:V14)</f>
        <v>49</v>
      </c>
      <c r="X14" s="63">
        <f>W14/$E$9</f>
        <v>0.49</v>
      </c>
      <c r="Y14" s="18"/>
      <c r="Z14" s="69">
        <v>49</v>
      </c>
      <c r="AA14" s="91" t="s">
        <v>53</v>
      </c>
      <c r="AB14" s="52" t="s">
        <v>153</v>
      </c>
    </row>
    <row r="15" spans="2:28" ht="66.75" customHeight="1">
      <c r="B15" s="16"/>
      <c r="C15" s="37"/>
      <c r="D15" s="94"/>
      <c r="E15" s="92"/>
      <c r="F15" s="91"/>
      <c r="G15" s="91"/>
      <c r="H15" s="93"/>
      <c r="I15" s="36"/>
      <c r="J15" s="31"/>
      <c r="K15" s="55"/>
      <c r="L15" s="55"/>
      <c r="M15" s="90"/>
      <c r="N15" s="90"/>
      <c r="O15" s="90"/>
      <c r="P15" s="90"/>
      <c r="Q15" s="90"/>
      <c r="R15" s="90"/>
      <c r="S15" s="90"/>
      <c r="T15" s="61"/>
      <c r="U15" s="61"/>
      <c r="V15" s="61"/>
      <c r="W15" s="58"/>
      <c r="X15" s="63"/>
      <c r="Y15" s="63"/>
      <c r="Z15" s="56"/>
      <c r="AA15" s="56"/>
      <c r="AB15" s="103"/>
    </row>
    <row r="16" spans="2:28" ht="69" customHeight="1">
      <c r="B16" s="16">
        <v>1</v>
      </c>
      <c r="C16" s="37" t="s">
        <v>88</v>
      </c>
      <c r="D16" s="64" t="s">
        <v>190</v>
      </c>
      <c r="E16" s="85" t="s">
        <v>284</v>
      </c>
      <c r="F16" s="85" t="s">
        <v>270</v>
      </c>
      <c r="G16" s="85" t="s">
        <v>144</v>
      </c>
      <c r="H16" s="86">
        <v>40142</v>
      </c>
      <c r="I16" s="59" t="s">
        <v>35</v>
      </c>
      <c r="J16" s="49" t="s">
        <v>285</v>
      </c>
      <c r="K16" s="59" t="s">
        <v>208</v>
      </c>
      <c r="L16" s="59" t="s">
        <v>208</v>
      </c>
      <c r="M16" s="90">
        <v>10</v>
      </c>
      <c r="N16" s="90">
        <v>9</v>
      </c>
      <c r="O16" s="90">
        <v>17</v>
      </c>
      <c r="P16" s="90">
        <v>10</v>
      </c>
      <c r="Q16" s="90">
        <v>9</v>
      </c>
      <c r="R16" s="90">
        <v>11</v>
      </c>
      <c r="S16" s="90">
        <v>10</v>
      </c>
      <c r="T16" s="16"/>
      <c r="U16" s="16"/>
      <c r="V16" s="16"/>
      <c r="W16" s="58">
        <f aca="true" t="shared" si="0" ref="W16:W23">SUM(M16:V16)</f>
        <v>76</v>
      </c>
      <c r="X16" s="66">
        <f aca="true" t="shared" si="1" ref="X16:X23">W16/$E$9</f>
        <v>0.76</v>
      </c>
      <c r="Y16" s="18"/>
      <c r="Z16" s="58">
        <v>76</v>
      </c>
      <c r="AA16" s="97" t="s">
        <v>252</v>
      </c>
      <c r="AB16" s="74" t="s">
        <v>286</v>
      </c>
    </row>
    <row r="17" spans="2:28" ht="33.75" customHeight="1">
      <c r="B17" s="16">
        <v>2</v>
      </c>
      <c r="C17" s="37" t="s">
        <v>88</v>
      </c>
      <c r="D17" s="55" t="s">
        <v>218</v>
      </c>
      <c r="E17" s="85" t="s">
        <v>287</v>
      </c>
      <c r="F17" s="85" t="s">
        <v>48</v>
      </c>
      <c r="G17" s="85" t="s">
        <v>254</v>
      </c>
      <c r="H17" s="86">
        <v>40061</v>
      </c>
      <c r="I17" s="59" t="s">
        <v>35</v>
      </c>
      <c r="J17" s="49" t="s">
        <v>285</v>
      </c>
      <c r="K17" s="59" t="s">
        <v>208</v>
      </c>
      <c r="L17" s="59" t="s">
        <v>208</v>
      </c>
      <c r="M17" s="61">
        <v>10</v>
      </c>
      <c r="N17" s="61">
        <v>6</v>
      </c>
      <c r="O17" s="61">
        <v>16</v>
      </c>
      <c r="P17" s="61">
        <v>5</v>
      </c>
      <c r="Q17" s="61">
        <v>8</v>
      </c>
      <c r="R17" s="61">
        <v>10</v>
      </c>
      <c r="S17" s="61">
        <v>10</v>
      </c>
      <c r="T17" s="16"/>
      <c r="U17" s="16"/>
      <c r="V17" s="16"/>
      <c r="W17" s="58">
        <f t="shared" si="0"/>
        <v>65</v>
      </c>
      <c r="X17" s="66">
        <f t="shared" si="1"/>
        <v>0.65</v>
      </c>
      <c r="Y17" s="18"/>
      <c r="Z17" s="58">
        <v>65</v>
      </c>
      <c r="AA17" s="97" t="s">
        <v>255</v>
      </c>
      <c r="AB17" s="74" t="s">
        <v>286</v>
      </c>
    </row>
    <row r="18" spans="2:28" ht="33.75" customHeight="1">
      <c r="B18" s="16">
        <v>3</v>
      </c>
      <c r="C18" s="37" t="s">
        <v>88</v>
      </c>
      <c r="D18" s="64" t="s">
        <v>242</v>
      </c>
      <c r="E18" s="85" t="s">
        <v>288</v>
      </c>
      <c r="F18" s="85" t="s">
        <v>289</v>
      </c>
      <c r="G18" s="85" t="s">
        <v>290</v>
      </c>
      <c r="H18" s="86">
        <v>40140</v>
      </c>
      <c r="I18" s="59" t="s">
        <v>35</v>
      </c>
      <c r="J18" s="46" t="s">
        <v>291</v>
      </c>
      <c r="K18" s="59" t="s">
        <v>208</v>
      </c>
      <c r="L18" s="59" t="s">
        <v>208</v>
      </c>
      <c r="M18" s="61">
        <v>10</v>
      </c>
      <c r="N18" s="61">
        <v>4</v>
      </c>
      <c r="O18" s="61">
        <v>11</v>
      </c>
      <c r="P18" s="61">
        <v>8</v>
      </c>
      <c r="Q18" s="61">
        <v>8</v>
      </c>
      <c r="R18" s="61">
        <v>8</v>
      </c>
      <c r="S18" s="61">
        <v>10</v>
      </c>
      <c r="T18" s="16"/>
      <c r="U18" s="16"/>
      <c r="V18" s="16"/>
      <c r="W18" s="58">
        <f t="shared" si="0"/>
        <v>59</v>
      </c>
      <c r="X18" s="66">
        <f t="shared" si="1"/>
        <v>0.59</v>
      </c>
      <c r="Y18" s="18"/>
      <c r="Z18" s="58">
        <v>59</v>
      </c>
      <c r="AA18" s="97" t="s">
        <v>255</v>
      </c>
      <c r="AB18" s="74" t="s">
        <v>292</v>
      </c>
    </row>
    <row r="19" spans="2:28" ht="33.75" customHeight="1">
      <c r="B19" s="16">
        <v>4</v>
      </c>
      <c r="C19" s="37" t="s">
        <v>88</v>
      </c>
      <c r="D19" s="55" t="s">
        <v>230</v>
      </c>
      <c r="E19" s="85" t="s">
        <v>256</v>
      </c>
      <c r="F19" s="85" t="s">
        <v>224</v>
      </c>
      <c r="G19" s="85" t="s">
        <v>258</v>
      </c>
      <c r="H19" s="86">
        <v>39850</v>
      </c>
      <c r="I19" s="59" t="s">
        <v>35</v>
      </c>
      <c r="J19" s="46" t="s">
        <v>291</v>
      </c>
      <c r="K19" s="59" t="s">
        <v>208</v>
      </c>
      <c r="L19" s="59" t="s">
        <v>208</v>
      </c>
      <c r="M19" s="61">
        <v>6</v>
      </c>
      <c r="N19" s="61">
        <v>3</v>
      </c>
      <c r="O19" s="61">
        <v>8</v>
      </c>
      <c r="P19" s="61">
        <v>4</v>
      </c>
      <c r="Q19" s="61">
        <v>8</v>
      </c>
      <c r="R19" s="61">
        <v>3</v>
      </c>
      <c r="S19" s="61">
        <v>10</v>
      </c>
      <c r="T19" s="16"/>
      <c r="U19" s="16"/>
      <c r="V19" s="16"/>
      <c r="W19" s="58">
        <f t="shared" si="0"/>
        <v>42</v>
      </c>
      <c r="X19" s="66">
        <f t="shared" si="1"/>
        <v>0.42</v>
      </c>
      <c r="Y19" s="18"/>
      <c r="Z19" s="58">
        <v>42</v>
      </c>
      <c r="AA19" s="97" t="s">
        <v>265</v>
      </c>
      <c r="AB19" s="74" t="s">
        <v>292</v>
      </c>
    </row>
    <row r="20" spans="2:28" ht="33.75" customHeight="1">
      <c r="B20" s="16">
        <v>5</v>
      </c>
      <c r="C20" s="37" t="s">
        <v>88</v>
      </c>
      <c r="D20" s="64" t="s">
        <v>239</v>
      </c>
      <c r="E20" s="85" t="s">
        <v>293</v>
      </c>
      <c r="F20" s="85" t="s">
        <v>82</v>
      </c>
      <c r="G20" s="85" t="s">
        <v>164</v>
      </c>
      <c r="H20" s="86">
        <v>39672</v>
      </c>
      <c r="I20" s="59" t="s">
        <v>35</v>
      </c>
      <c r="J20" s="49" t="s">
        <v>285</v>
      </c>
      <c r="K20" s="59" t="s">
        <v>208</v>
      </c>
      <c r="L20" s="59" t="s">
        <v>208</v>
      </c>
      <c r="M20" s="61">
        <v>6</v>
      </c>
      <c r="N20" s="61">
        <v>1</v>
      </c>
      <c r="O20" s="61">
        <v>11</v>
      </c>
      <c r="P20" s="61">
        <v>2</v>
      </c>
      <c r="Q20" s="61">
        <v>0</v>
      </c>
      <c r="R20" s="61">
        <v>5</v>
      </c>
      <c r="S20" s="61">
        <v>8</v>
      </c>
      <c r="T20" s="16"/>
      <c r="U20" s="16"/>
      <c r="V20" s="16"/>
      <c r="W20" s="58">
        <f t="shared" si="0"/>
        <v>33</v>
      </c>
      <c r="X20" s="66">
        <f t="shared" si="1"/>
        <v>0.33</v>
      </c>
      <c r="Y20" s="18"/>
      <c r="Z20" s="58">
        <v>33</v>
      </c>
      <c r="AA20" s="97" t="s">
        <v>265</v>
      </c>
      <c r="AB20" s="74" t="s">
        <v>286</v>
      </c>
    </row>
    <row r="21" spans="2:28" ht="33.75" customHeight="1">
      <c r="B21" s="16">
        <v>6</v>
      </c>
      <c r="C21" s="37" t="s">
        <v>88</v>
      </c>
      <c r="D21" s="64" t="s">
        <v>248</v>
      </c>
      <c r="E21" s="85" t="s">
        <v>294</v>
      </c>
      <c r="F21" s="85" t="s">
        <v>295</v>
      </c>
      <c r="G21" s="85" t="s">
        <v>34</v>
      </c>
      <c r="H21" s="86">
        <v>39952</v>
      </c>
      <c r="I21" s="59" t="s">
        <v>35</v>
      </c>
      <c r="J21" s="46" t="s">
        <v>291</v>
      </c>
      <c r="K21" s="59" t="s">
        <v>208</v>
      </c>
      <c r="L21" s="59" t="s">
        <v>208</v>
      </c>
      <c r="M21" s="61">
        <v>7</v>
      </c>
      <c r="N21" s="61">
        <v>1</v>
      </c>
      <c r="O21" s="61">
        <v>8</v>
      </c>
      <c r="P21" s="61">
        <v>5</v>
      </c>
      <c r="Q21" s="61">
        <v>4</v>
      </c>
      <c r="R21" s="61">
        <v>4</v>
      </c>
      <c r="S21" s="61">
        <v>2</v>
      </c>
      <c r="T21" s="16"/>
      <c r="U21" s="16"/>
      <c r="V21" s="16"/>
      <c r="W21" s="58">
        <f t="shared" si="0"/>
        <v>31</v>
      </c>
      <c r="X21" s="66">
        <f t="shared" si="1"/>
        <v>0.31</v>
      </c>
      <c r="Y21" s="18"/>
      <c r="Z21" s="58">
        <v>31</v>
      </c>
      <c r="AA21" s="97" t="s">
        <v>265</v>
      </c>
      <c r="AB21" s="74" t="s">
        <v>292</v>
      </c>
    </row>
    <row r="22" spans="2:28" ht="33.75" customHeight="1">
      <c r="B22" s="16">
        <v>7</v>
      </c>
      <c r="C22" s="37" t="s">
        <v>88</v>
      </c>
      <c r="D22" s="64" t="s">
        <v>236</v>
      </c>
      <c r="E22" s="85" t="s">
        <v>296</v>
      </c>
      <c r="F22" s="85" t="s">
        <v>297</v>
      </c>
      <c r="G22" s="85" t="s">
        <v>42</v>
      </c>
      <c r="H22" s="86">
        <v>39931</v>
      </c>
      <c r="I22" s="59" t="s">
        <v>35</v>
      </c>
      <c r="J22" s="46" t="s">
        <v>291</v>
      </c>
      <c r="K22" s="59" t="s">
        <v>208</v>
      </c>
      <c r="L22" s="59" t="s">
        <v>208</v>
      </c>
      <c r="M22" s="61">
        <v>6</v>
      </c>
      <c r="N22" s="61">
        <v>0</v>
      </c>
      <c r="O22" s="61">
        <v>4</v>
      </c>
      <c r="P22" s="61">
        <v>2</v>
      </c>
      <c r="Q22" s="61">
        <v>5</v>
      </c>
      <c r="R22" s="61">
        <v>3</v>
      </c>
      <c r="S22" s="61">
        <v>5</v>
      </c>
      <c r="T22" s="16"/>
      <c r="U22" s="16"/>
      <c r="V22" s="16"/>
      <c r="W22" s="58">
        <f t="shared" si="0"/>
        <v>25</v>
      </c>
      <c r="X22" s="66">
        <f t="shared" si="1"/>
        <v>0.25</v>
      </c>
      <c r="Y22" s="18"/>
      <c r="Z22" s="58">
        <v>25</v>
      </c>
      <c r="AA22" s="97" t="s">
        <v>265</v>
      </c>
      <c r="AB22" s="74" t="s">
        <v>292</v>
      </c>
    </row>
    <row r="23" spans="2:28" ht="33.75" customHeight="1">
      <c r="B23" s="16">
        <v>8</v>
      </c>
      <c r="C23" s="37" t="s">
        <v>88</v>
      </c>
      <c r="D23" s="64" t="s">
        <v>225</v>
      </c>
      <c r="E23" s="85" t="s">
        <v>298</v>
      </c>
      <c r="F23" s="85" t="s">
        <v>173</v>
      </c>
      <c r="G23" s="85" t="s">
        <v>299</v>
      </c>
      <c r="H23" s="86">
        <v>40144</v>
      </c>
      <c r="I23" s="59" t="s">
        <v>35</v>
      </c>
      <c r="J23" s="46" t="s">
        <v>291</v>
      </c>
      <c r="K23" s="59" t="s">
        <v>208</v>
      </c>
      <c r="L23" s="59" t="s">
        <v>208</v>
      </c>
      <c r="M23" s="61">
        <v>6</v>
      </c>
      <c r="N23" s="61">
        <v>0</v>
      </c>
      <c r="O23" s="61">
        <v>2</v>
      </c>
      <c r="P23" s="61">
        <v>3</v>
      </c>
      <c r="Q23" s="61">
        <v>2</v>
      </c>
      <c r="R23" s="61">
        <v>0</v>
      </c>
      <c r="S23" s="61">
        <v>1</v>
      </c>
      <c r="T23" s="16"/>
      <c r="U23" s="16"/>
      <c r="V23" s="16"/>
      <c r="W23" s="58">
        <f t="shared" si="0"/>
        <v>14</v>
      </c>
      <c r="X23" s="66">
        <f t="shared" si="1"/>
        <v>0.14</v>
      </c>
      <c r="Y23" s="18"/>
      <c r="Z23" s="58">
        <v>14</v>
      </c>
      <c r="AA23" s="97" t="s">
        <v>265</v>
      </c>
      <c r="AB23" s="74" t="s">
        <v>292</v>
      </c>
    </row>
    <row r="24" spans="2:28" ht="33.75" customHeight="1">
      <c r="B24" s="16"/>
      <c r="C24" s="37"/>
      <c r="D24" s="64"/>
      <c r="E24" s="75"/>
      <c r="F24" s="75"/>
      <c r="G24" s="75"/>
      <c r="H24" s="96"/>
      <c r="I24" s="59"/>
      <c r="J24" s="46"/>
      <c r="K24" s="59"/>
      <c r="L24" s="59"/>
      <c r="M24" s="101"/>
      <c r="N24" s="102"/>
      <c r="O24" s="102"/>
      <c r="P24" s="102"/>
      <c r="Q24" s="102"/>
      <c r="R24" s="102"/>
      <c r="S24" s="102"/>
      <c r="T24" s="43"/>
      <c r="U24" s="43"/>
      <c r="V24" s="43"/>
      <c r="W24" s="56"/>
      <c r="X24" s="63"/>
      <c r="Y24" s="44"/>
      <c r="Z24" s="57"/>
      <c r="AA24" s="56"/>
      <c r="AB24" s="104"/>
    </row>
    <row r="25" spans="2:28" ht="33.75" customHeight="1">
      <c r="B25" s="16">
        <v>1</v>
      </c>
      <c r="C25" s="37" t="s">
        <v>88</v>
      </c>
      <c r="D25" s="64" t="s">
        <v>322</v>
      </c>
      <c r="E25" s="85" t="s">
        <v>335</v>
      </c>
      <c r="F25" s="85" t="s">
        <v>224</v>
      </c>
      <c r="G25" s="85" t="s">
        <v>336</v>
      </c>
      <c r="H25" s="86">
        <v>39619</v>
      </c>
      <c r="I25" s="41" t="s">
        <v>35</v>
      </c>
      <c r="J25" s="49" t="s">
        <v>285</v>
      </c>
      <c r="K25" s="59" t="s">
        <v>330</v>
      </c>
      <c r="L25" s="59" t="s">
        <v>330</v>
      </c>
      <c r="M25" s="90">
        <v>10</v>
      </c>
      <c r="N25" s="90">
        <v>10</v>
      </c>
      <c r="O25" s="90">
        <v>16</v>
      </c>
      <c r="P25" s="90">
        <v>11</v>
      </c>
      <c r="Q25" s="90">
        <v>4</v>
      </c>
      <c r="R25" s="90">
        <v>8</v>
      </c>
      <c r="S25" s="90">
        <v>7</v>
      </c>
      <c r="T25" s="43"/>
      <c r="U25" s="43"/>
      <c r="V25" s="43"/>
      <c r="W25" s="56">
        <f>SUM(M25:V25)</f>
        <v>66</v>
      </c>
      <c r="X25" s="63">
        <f>W25/$E$9</f>
        <v>0.66</v>
      </c>
      <c r="Y25" s="44"/>
      <c r="Z25" s="57">
        <v>66</v>
      </c>
      <c r="AA25" s="56" t="s">
        <v>52</v>
      </c>
      <c r="AB25" s="52" t="s">
        <v>286</v>
      </c>
    </row>
    <row r="26" spans="2:28" ht="33.75" customHeight="1">
      <c r="B26" s="16">
        <v>2</v>
      </c>
      <c r="C26" s="37" t="s">
        <v>88</v>
      </c>
      <c r="D26" s="64" t="s">
        <v>324</v>
      </c>
      <c r="E26" s="85" t="s">
        <v>337</v>
      </c>
      <c r="F26" s="85" t="s">
        <v>270</v>
      </c>
      <c r="G26" s="85" t="s">
        <v>316</v>
      </c>
      <c r="H26" s="86">
        <v>39519</v>
      </c>
      <c r="I26" s="41" t="s">
        <v>35</v>
      </c>
      <c r="J26" s="49" t="s">
        <v>285</v>
      </c>
      <c r="K26" s="59" t="s">
        <v>330</v>
      </c>
      <c r="L26" s="59">
        <v>9</v>
      </c>
      <c r="M26" s="90">
        <v>10</v>
      </c>
      <c r="N26" s="90">
        <v>16</v>
      </c>
      <c r="O26" s="90">
        <v>7</v>
      </c>
      <c r="P26" s="90">
        <v>10</v>
      </c>
      <c r="Q26" s="90">
        <v>4</v>
      </c>
      <c r="R26" s="90">
        <v>8</v>
      </c>
      <c r="S26" s="90">
        <v>8</v>
      </c>
      <c r="T26" s="43"/>
      <c r="U26" s="43"/>
      <c r="V26" s="43"/>
      <c r="W26" s="56">
        <f>SUM(M26:V26)</f>
        <v>63</v>
      </c>
      <c r="X26" s="63">
        <f>W26/$E$9</f>
        <v>0.63</v>
      </c>
      <c r="Y26" s="44"/>
      <c r="Z26" s="57">
        <v>63</v>
      </c>
      <c r="AA26" s="56" t="s">
        <v>52</v>
      </c>
      <c r="AB26" s="52" t="s">
        <v>286</v>
      </c>
    </row>
    <row r="27" spans="2:28" ht="33.75" customHeight="1">
      <c r="B27" s="16">
        <v>3</v>
      </c>
      <c r="C27" s="37" t="s">
        <v>88</v>
      </c>
      <c r="D27" s="64" t="s">
        <v>312</v>
      </c>
      <c r="E27" s="85" t="s">
        <v>338</v>
      </c>
      <c r="F27" s="85" t="s">
        <v>47</v>
      </c>
      <c r="G27" s="85" t="s">
        <v>339</v>
      </c>
      <c r="H27" s="86">
        <v>39823</v>
      </c>
      <c r="I27" s="41" t="s">
        <v>35</v>
      </c>
      <c r="J27" s="49" t="s">
        <v>162</v>
      </c>
      <c r="K27" s="59" t="s">
        <v>330</v>
      </c>
      <c r="L27" s="59" t="s">
        <v>330</v>
      </c>
      <c r="M27" s="90">
        <v>2</v>
      </c>
      <c r="N27" s="90">
        <v>10</v>
      </c>
      <c r="O27" s="90">
        <v>3</v>
      </c>
      <c r="P27" s="90">
        <v>8</v>
      </c>
      <c r="Q27" s="90">
        <v>0</v>
      </c>
      <c r="R27" s="90">
        <v>3</v>
      </c>
      <c r="S27" s="90">
        <v>6</v>
      </c>
      <c r="T27" s="43"/>
      <c r="U27" s="43"/>
      <c r="V27" s="43"/>
      <c r="W27" s="56">
        <f>SUM(M27:V27)</f>
        <v>32</v>
      </c>
      <c r="X27" s="63">
        <f>W27/$E$9</f>
        <v>0.32</v>
      </c>
      <c r="Y27" s="44"/>
      <c r="Z27" s="57">
        <v>32</v>
      </c>
      <c r="AA27" s="56" t="s">
        <v>53</v>
      </c>
      <c r="AB27" s="52" t="s">
        <v>153</v>
      </c>
    </row>
    <row r="28" spans="2:28" ht="33.75" customHeight="1">
      <c r="B28" s="16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7"/>
      <c r="X28" s="18"/>
      <c r="Y28" s="18"/>
      <c r="Z28" s="18"/>
      <c r="AA28" s="18"/>
      <c r="AB28" s="19"/>
    </row>
    <row r="29" spans="2:28" ht="33.75" customHeight="1">
      <c r="B29" s="16">
        <v>1</v>
      </c>
      <c r="C29" s="37" t="s">
        <v>88</v>
      </c>
      <c r="D29" s="94" t="s">
        <v>344</v>
      </c>
      <c r="E29" s="85" t="s">
        <v>371</v>
      </c>
      <c r="F29" s="85" t="s">
        <v>224</v>
      </c>
      <c r="G29" s="85" t="s">
        <v>290</v>
      </c>
      <c r="H29" s="86">
        <v>39220</v>
      </c>
      <c r="I29" s="59" t="s">
        <v>35</v>
      </c>
      <c r="J29" s="49" t="s">
        <v>285</v>
      </c>
      <c r="K29" s="120">
        <v>10</v>
      </c>
      <c r="L29" s="120">
        <v>10</v>
      </c>
      <c r="M29" s="52">
        <v>20</v>
      </c>
      <c r="N29" s="52">
        <v>11</v>
      </c>
      <c r="O29" s="52">
        <v>1</v>
      </c>
      <c r="P29" s="52">
        <v>10</v>
      </c>
      <c r="Q29" s="52">
        <v>0</v>
      </c>
      <c r="R29" s="52">
        <v>40</v>
      </c>
      <c r="S29" s="52">
        <v>6</v>
      </c>
      <c r="T29" s="43"/>
      <c r="U29" s="43"/>
      <c r="V29" s="43"/>
      <c r="W29" s="58">
        <f>SUM(M29:V29)</f>
        <v>88</v>
      </c>
      <c r="X29" s="122">
        <f>W29/$E$9</f>
        <v>0.88</v>
      </c>
      <c r="Y29" s="122"/>
      <c r="Z29" s="57">
        <v>88</v>
      </c>
      <c r="AA29" s="56" t="s">
        <v>183</v>
      </c>
      <c r="AB29" s="52" t="s">
        <v>286</v>
      </c>
    </row>
    <row r="30" spans="2:28" ht="33.75" customHeight="1">
      <c r="B30" s="16">
        <v>2</v>
      </c>
      <c r="C30" s="37" t="s">
        <v>88</v>
      </c>
      <c r="D30" s="55" t="s">
        <v>372</v>
      </c>
      <c r="E30" s="85" t="s">
        <v>373</v>
      </c>
      <c r="F30" s="85" t="s">
        <v>140</v>
      </c>
      <c r="G30" s="85" t="s">
        <v>42</v>
      </c>
      <c r="H30" s="86">
        <v>39106</v>
      </c>
      <c r="I30" s="59" t="s">
        <v>35</v>
      </c>
      <c r="J30" s="49" t="s">
        <v>285</v>
      </c>
      <c r="K30" s="120">
        <v>10</v>
      </c>
      <c r="L30" s="120">
        <v>10</v>
      </c>
      <c r="M30" s="52">
        <v>10</v>
      </c>
      <c r="N30" s="52">
        <v>10</v>
      </c>
      <c r="O30" s="52">
        <v>4</v>
      </c>
      <c r="P30" s="52">
        <v>4</v>
      </c>
      <c r="Q30" s="52">
        <v>2</v>
      </c>
      <c r="R30" s="52">
        <v>26</v>
      </c>
      <c r="S30" s="52">
        <v>24</v>
      </c>
      <c r="T30" s="43"/>
      <c r="U30" s="43"/>
      <c r="V30" s="43"/>
      <c r="W30" s="58">
        <f>SUM(M30:V30)</f>
        <v>80</v>
      </c>
      <c r="X30" s="122">
        <f>W30/$E$9</f>
        <v>0.8</v>
      </c>
      <c r="Y30" s="122"/>
      <c r="Z30" s="57">
        <v>80</v>
      </c>
      <c r="AA30" s="56" t="s">
        <v>52</v>
      </c>
      <c r="AB30" s="52" t="s">
        <v>286</v>
      </c>
    </row>
    <row r="31" spans="2:28" ht="33.75" customHeight="1">
      <c r="B31" s="16">
        <v>3</v>
      </c>
      <c r="C31" s="37" t="s">
        <v>88</v>
      </c>
      <c r="D31" s="94" t="s">
        <v>346</v>
      </c>
      <c r="E31" s="85" t="s">
        <v>374</v>
      </c>
      <c r="F31" s="85" t="s">
        <v>375</v>
      </c>
      <c r="G31" s="85" t="s">
        <v>45</v>
      </c>
      <c r="H31" s="86">
        <v>39274</v>
      </c>
      <c r="I31" s="59" t="s">
        <v>35</v>
      </c>
      <c r="J31" s="49" t="s">
        <v>285</v>
      </c>
      <c r="K31" s="120">
        <v>10</v>
      </c>
      <c r="L31" s="120">
        <v>10</v>
      </c>
      <c r="M31" s="52">
        <v>10</v>
      </c>
      <c r="N31" s="52">
        <v>19</v>
      </c>
      <c r="O31" s="52">
        <v>2</v>
      </c>
      <c r="P31" s="52">
        <v>8</v>
      </c>
      <c r="Q31" s="52">
        <v>2</v>
      </c>
      <c r="R31" s="52">
        <v>13</v>
      </c>
      <c r="S31" s="52">
        <v>9</v>
      </c>
      <c r="T31" s="43"/>
      <c r="U31" s="43"/>
      <c r="V31" s="43"/>
      <c r="W31" s="58">
        <f>SUM(M31:V31)</f>
        <v>63</v>
      </c>
      <c r="X31" s="122">
        <f>W31/$E$9</f>
        <v>0.63</v>
      </c>
      <c r="Y31" s="122"/>
      <c r="Z31" s="57">
        <v>63</v>
      </c>
      <c r="AA31" s="56" t="s">
        <v>52</v>
      </c>
      <c r="AB31" s="52" t="s">
        <v>286</v>
      </c>
    </row>
    <row r="32" spans="2:28" ht="33.75" customHeight="1">
      <c r="B32" s="16">
        <v>4</v>
      </c>
      <c r="C32" s="37" t="s">
        <v>88</v>
      </c>
      <c r="D32" s="94" t="s">
        <v>340</v>
      </c>
      <c r="E32" s="85" t="s">
        <v>376</v>
      </c>
      <c r="F32" s="85" t="s">
        <v>377</v>
      </c>
      <c r="G32" s="85" t="s">
        <v>182</v>
      </c>
      <c r="H32" s="86">
        <v>39228</v>
      </c>
      <c r="I32" s="59" t="s">
        <v>35</v>
      </c>
      <c r="J32" s="49" t="s">
        <v>285</v>
      </c>
      <c r="K32" s="120">
        <v>10</v>
      </c>
      <c r="L32" s="120">
        <v>10</v>
      </c>
      <c r="M32" s="52">
        <v>7</v>
      </c>
      <c r="N32" s="52">
        <v>10</v>
      </c>
      <c r="O32" s="52">
        <v>2</v>
      </c>
      <c r="P32" s="52">
        <v>8</v>
      </c>
      <c r="Q32" s="52">
        <v>5</v>
      </c>
      <c r="R32" s="52">
        <v>0</v>
      </c>
      <c r="S32" s="52">
        <v>23</v>
      </c>
      <c r="T32" s="43"/>
      <c r="U32" s="43"/>
      <c r="V32" s="43"/>
      <c r="W32" s="58">
        <f>SUM(M32:V32)</f>
        <v>55</v>
      </c>
      <c r="X32" s="122">
        <f>W32/$E$9</f>
        <v>0.55</v>
      </c>
      <c r="Y32" s="122"/>
      <c r="Z32" s="57">
        <v>55</v>
      </c>
      <c r="AA32" s="56" t="s">
        <v>53</v>
      </c>
      <c r="AB32" s="52" t="s">
        <v>286</v>
      </c>
    </row>
    <row r="33" spans="2:28" ht="33.75" customHeight="1">
      <c r="B33" s="16"/>
      <c r="C33" s="21"/>
      <c r="D33" s="21"/>
      <c r="E33" s="20"/>
      <c r="F33" s="20"/>
      <c r="G33" s="20"/>
      <c r="H33" s="20"/>
      <c r="I33" s="20"/>
      <c r="J33" s="20"/>
      <c r="K33" s="20"/>
      <c r="L33" s="20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7"/>
      <c r="X33" s="18"/>
      <c r="Y33" s="18"/>
      <c r="Z33" s="18"/>
      <c r="AA33" s="18"/>
      <c r="AB33" s="19"/>
    </row>
    <row r="34" spans="2:28" ht="33.75" customHeight="1">
      <c r="B34" s="16">
        <v>1</v>
      </c>
      <c r="C34" s="37" t="s">
        <v>88</v>
      </c>
      <c r="D34" s="47" t="s">
        <v>449</v>
      </c>
      <c r="E34" s="46" t="s">
        <v>450</v>
      </c>
      <c r="F34" s="46" t="s">
        <v>203</v>
      </c>
      <c r="G34" s="46" t="s">
        <v>143</v>
      </c>
      <c r="H34" s="136">
        <v>38905</v>
      </c>
      <c r="I34" s="47" t="s">
        <v>35</v>
      </c>
      <c r="J34" s="49" t="s">
        <v>285</v>
      </c>
      <c r="K34" s="47">
        <v>11</v>
      </c>
      <c r="L34" s="47">
        <v>11</v>
      </c>
      <c r="M34" s="134">
        <v>4</v>
      </c>
      <c r="N34" s="134">
        <v>6</v>
      </c>
      <c r="O34" s="134">
        <v>10</v>
      </c>
      <c r="P34" s="134">
        <v>5</v>
      </c>
      <c r="Q34" s="134">
        <v>0</v>
      </c>
      <c r="R34" s="134">
        <v>2</v>
      </c>
      <c r="S34" s="134">
        <v>10</v>
      </c>
      <c r="T34" s="16"/>
      <c r="U34" s="16"/>
      <c r="V34" s="16"/>
      <c r="W34" s="135">
        <f>SUM(M34:V34)</f>
        <v>37</v>
      </c>
      <c r="X34" s="66">
        <v>0.37</v>
      </c>
      <c r="Y34" s="18"/>
      <c r="Z34" s="59">
        <v>37</v>
      </c>
      <c r="AA34" s="97" t="s">
        <v>265</v>
      </c>
      <c r="AB34" s="46" t="s">
        <v>448</v>
      </c>
    </row>
    <row r="35" spans="2:28" ht="33.75" customHeight="1">
      <c r="B35" s="16">
        <v>26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7"/>
      <c r="X35" s="18"/>
      <c r="Y35" s="18"/>
      <c r="Z35" s="18"/>
      <c r="AA35" s="18"/>
      <c r="AB35" s="19"/>
    </row>
    <row r="36" spans="2:28" ht="33.75" customHeight="1">
      <c r="B36" s="16">
        <v>27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7"/>
      <c r="X36" s="18"/>
      <c r="Y36" s="18"/>
      <c r="Z36" s="18"/>
      <c r="AA36" s="18"/>
      <c r="AB36" s="19"/>
    </row>
    <row r="37" spans="2:28" ht="33.75" customHeight="1">
      <c r="B37" s="16">
        <v>28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7"/>
      <c r="X37" s="18"/>
      <c r="Y37" s="18"/>
      <c r="Z37" s="18"/>
      <c r="AA37" s="18"/>
      <c r="AB37" s="19"/>
    </row>
    <row r="38" spans="2:28" ht="33.75" customHeight="1">
      <c r="B38" s="16">
        <v>29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7"/>
      <c r="X38" s="18"/>
      <c r="Y38" s="18"/>
      <c r="Z38" s="18"/>
      <c r="AA38" s="18"/>
      <c r="AB38" s="19"/>
    </row>
    <row r="39" spans="2:28" ht="33.75" customHeight="1">
      <c r="B39" s="16">
        <v>30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7"/>
      <c r="X39" s="18"/>
      <c r="Y39" s="18"/>
      <c r="Z39" s="18"/>
      <c r="AA39" s="18"/>
      <c r="AB39" s="19"/>
    </row>
    <row r="40" spans="2:28" ht="33.75" customHeight="1">
      <c r="B40" s="16">
        <v>31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7"/>
      <c r="X40" s="18"/>
      <c r="Y40" s="18"/>
      <c r="Z40" s="18"/>
      <c r="AA40" s="18"/>
      <c r="AB40" s="19"/>
    </row>
    <row r="41" spans="2:28" ht="33.75" customHeight="1">
      <c r="B41" s="16">
        <v>32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7"/>
      <c r="X41" s="18"/>
      <c r="Y41" s="18"/>
      <c r="Z41" s="18"/>
      <c r="AA41" s="18"/>
      <c r="AB41" s="19"/>
    </row>
    <row r="42" spans="2:28" ht="33.75" customHeight="1">
      <c r="B42" s="16">
        <v>33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7"/>
      <c r="X42" s="18"/>
      <c r="Y42" s="18"/>
      <c r="Z42" s="18"/>
      <c r="AA42" s="18"/>
      <c r="AB42" s="19"/>
    </row>
    <row r="43" spans="2:28" ht="33.75" customHeight="1">
      <c r="B43" s="16">
        <v>34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7"/>
      <c r="X43" s="18"/>
      <c r="Y43" s="18"/>
      <c r="Z43" s="18"/>
      <c r="AA43" s="18"/>
      <c r="AB43" s="19"/>
    </row>
    <row r="44" spans="2:28" ht="33.75" customHeight="1">
      <c r="B44" s="16">
        <v>35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7"/>
      <c r="X44" s="18"/>
      <c r="Y44" s="18"/>
      <c r="Z44" s="18"/>
      <c r="AA44" s="18"/>
      <c r="AB44" s="19"/>
    </row>
    <row r="45" spans="2:28" ht="33.75" customHeight="1">
      <c r="B45" s="16">
        <v>36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7"/>
      <c r="X45" s="18"/>
      <c r="Y45" s="18"/>
      <c r="Z45" s="18"/>
      <c r="AA45" s="18"/>
      <c r="AB45" s="19"/>
    </row>
    <row r="46" spans="2:28" ht="33.75" customHeight="1">
      <c r="B46" s="16">
        <v>37</v>
      </c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7"/>
      <c r="X46" s="18"/>
      <c r="Y46" s="18"/>
      <c r="Z46" s="18"/>
      <c r="AA46" s="18"/>
      <c r="AB46" s="19"/>
    </row>
    <row r="47" spans="2:28" ht="33.75" customHeight="1">
      <c r="B47" s="16">
        <v>38</v>
      </c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7"/>
      <c r="X47" s="18"/>
      <c r="Y47" s="18"/>
      <c r="Z47" s="18"/>
      <c r="AA47" s="18"/>
      <c r="AB47" s="19"/>
    </row>
    <row r="48" spans="2:28" ht="33.75" customHeight="1">
      <c r="B48" s="16">
        <v>39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7"/>
      <c r="X48" s="18"/>
      <c r="Y48" s="18"/>
      <c r="Z48" s="18"/>
      <c r="AA48" s="18"/>
      <c r="AB48" s="19"/>
    </row>
    <row r="49" spans="2:28" ht="33.75" customHeight="1">
      <c r="B49" s="16">
        <v>40</v>
      </c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7"/>
      <c r="X49" s="18"/>
      <c r="Y49" s="18"/>
      <c r="Z49" s="18"/>
      <c r="AA49" s="18"/>
      <c r="AB49" s="19"/>
    </row>
    <row r="50" spans="2:28" ht="33.75" customHeight="1">
      <c r="B50" s="16">
        <v>41</v>
      </c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7"/>
      <c r="X50" s="18"/>
      <c r="Y50" s="18"/>
      <c r="Z50" s="18"/>
      <c r="AA50" s="18"/>
      <c r="AB50" s="19"/>
    </row>
    <row r="51" spans="2:28" ht="33.75" customHeight="1">
      <c r="B51" s="16">
        <v>42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7"/>
      <c r="X51" s="18"/>
      <c r="Y51" s="18"/>
      <c r="Z51" s="18"/>
      <c r="AA51" s="18"/>
      <c r="AB51" s="19"/>
    </row>
    <row r="52" spans="2:28" ht="33.75" customHeight="1">
      <c r="B52" s="16">
        <v>43</v>
      </c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7"/>
      <c r="X52" s="18"/>
      <c r="Y52" s="18"/>
      <c r="Z52" s="18"/>
      <c r="AA52" s="18"/>
      <c r="AB52" s="19"/>
    </row>
    <row r="53" spans="2:28" ht="33.75" customHeight="1">
      <c r="B53" s="16">
        <v>44</v>
      </c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7"/>
      <c r="X53" s="18"/>
      <c r="Y53" s="18"/>
      <c r="Z53" s="18"/>
      <c r="AA53" s="18"/>
      <c r="AB53" s="19"/>
    </row>
    <row r="54" spans="2:28" ht="33.75" customHeight="1">
      <c r="B54" s="16">
        <v>45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7"/>
      <c r="X54" s="18"/>
      <c r="Y54" s="18"/>
      <c r="Z54" s="18"/>
      <c r="AA54" s="18"/>
      <c r="AB54" s="19"/>
    </row>
    <row r="55" spans="2:28" ht="33.75" customHeight="1">
      <c r="B55" s="16">
        <v>46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7"/>
      <c r="X55" s="18"/>
      <c r="Y55" s="18"/>
      <c r="Z55" s="18"/>
      <c r="AA55" s="18"/>
      <c r="AB55" s="19"/>
    </row>
    <row r="56" spans="2:28" ht="33.75" customHeight="1">
      <c r="B56" s="16">
        <v>47</v>
      </c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7"/>
      <c r="X56" s="18"/>
      <c r="Y56" s="18"/>
      <c r="Z56" s="18"/>
      <c r="AA56" s="18"/>
      <c r="AB56" s="19"/>
    </row>
    <row r="57" spans="2:28" ht="33.75" customHeight="1">
      <c r="B57" s="16">
        <v>48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7"/>
      <c r="X57" s="18"/>
      <c r="Y57" s="18"/>
      <c r="Z57" s="18"/>
      <c r="AA57" s="18"/>
      <c r="AB57" s="19"/>
    </row>
    <row r="58" spans="2:28" ht="33.75" customHeight="1">
      <c r="B58" s="16">
        <v>49</v>
      </c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7"/>
      <c r="X58" s="18"/>
      <c r="Y58" s="18"/>
      <c r="Z58" s="18"/>
      <c r="AA58" s="18"/>
      <c r="AB58" s="19"/>
    </row>
    <row r="59" spans="2:28" ht="33.75" customHeight="1">
      <c r="B59" s="16">
        <v>50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7">
        <f>SUM(M59:V59)</f>
        <v>0</v>
      </c>
      <c r="X59" s="18">
        <f>W59/$E$9</f>
        <v>0</v>
      </c>
      <c r="Y59" s="18"/>
      <c r="Z59" s="18"/>
      <c r="AA59" s="18"/>
      <c r="AB59" s="19"/>
    </row>
    <row r="60" spans="2:28" ht="33.75" customHeight="1">
      <c r="B60" s="16">
        <v>51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7">
        <f>SUM(M60:V60)</f>
        <v>0</v>
      </c>
      <c r="X60" s="18">
        <f>W60/$E$9</f>
        <v>0</v>
      </c>
      <c r="Y60" s="18"/>
      <c r="Z60" s="18"/>
      <c r="AA60" s="18"/>
      <c r="AB60" s="19"/>
    </row>
    <row r="61" spans="2:28" ht="33.75" customHeight="1">
      <c r="B61" s="16">
        <v>52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7">
        <f>SUM(M61:V61)</f>
        <v>0</v>
      </c>
      <c r="X61" s="18">
        <f>W61/$E$9</f>
        <v>0</v>
      </c>
      <c r="Y61" s="18"/>
      <c r="Z61" s="18"/>
      <c r="AA61" s="18"/>
      <c r="AB61" s="19"/>
    </row>
    <row r="63" spans="3:20" ht="15.75">
      <c r="C63" s="22" t="s">
        <v>24</v>
      </c>
      <c r="D63" s="22"/>
      <c r="E63" s="23"/>
      <c r="F63" s="23"/>
      <c r="G63" s="23"/>
      <c r="H63" s="23"/>
      <c r="I63" s="23"/>
      <c r="J63" s="23"/>
      <c r="K63" s="23"/>
      <c r="L63" s="24"/>
      <c r="M63" s="25" t="s">
        <v>25</v>
      </c>
      <c r="N63" s="142"/>
      <c r="O63" s="142"/>
      <c r="P63" s="142"/>
      <c r="Q63" s="142"/>
      <c r="R63" s="142"/>
      <c r="S63" s="142"/>
      <c r="T63" s="1" t="s">
        <v>26</v>
      </c>
    </row>
    <row r="64" spans="3:20" ht="15.75">
      <c r="C64" s="22" t="s">
        <v>27</v>
      </c>
      <c r="D64" s="22"/>
      <c r="E64" s="26"/>
      <c r="F64" s="26"/>
      <c r="G64" s="26"/>
      <c r="H64" s="26"/>
      <c r="I64" s="26"/>
      <c r="J64" s="26"/>
      <c r="K64" s="26"/>
      <c r="L64" s="24"/>
      <c r="M64" s="25" t="s">
        <v>25</v>
      </c>
      <c r="N64" s="142"/>
      <c r="O64" s="142"/>
      <c r="P64" s="142"/>
      <c r="Q64" s="142"/>
      <c r="R64" s="142"/>
      <c r="S64" s="142"/>
      <c r="T64" s="1" t="s">
        <v>26</v>
      </c>
    </row>
    <row r="65" spans="5:20" ht="15">
      <c r="E65" s="26"/>
      <c r="F65" s="26"/>
      <c r="G65" s="26"/>
      <c r="H65" s="26"/>
      <c r="I65" s="26"/>
      <c r="J65" s="26"/>
      <c r="K65" s="26"/>
      <c r="L65" s="24"/>
      <c r="M65" s="25" t="s">
        <v>25</v>
      </c>
      <c r="N65" s="142"/>
      <c r="O65" s="142"/>
      <c r="P65" s="142"/>
      <c r="Q65" s="142"/>
      <c r="R65" s="142"/>
      <c r="S65" s="142"/>
      <c r="T65" s="1" t="s">
        <v>26</v>
      </c>
    </row>
    <row r="66" spans="5:20" ht="15">
      <c r="E66" s="23"/>
      <c r="F66" s="23"/>
      <c r="G66" s="23"/>
      <c r="H66" s="23"/>
      <c r="I66" s="23"/>
      <c r="J66" s="23"/>
      <c r="K66" s="23"/>
      <c r="L66" s="24"/>
      <c r="M66" s="25" t="s">
        <v>25</v>
      </c>
      <c r="N66" s="142"/>
      <c r="O66" s="142"/>
      <c r="P66" s="142"/>
      <c r="Q66" s="142"/>
      <c r="R66" s="142"/>
      <c r="S66" s="142"/>
      <c r="T66" s="1" t="s">
        <v>26</v>
      </c>
    </row>
    <row r="67" spans="5:20" ht="15">
      <c r="E67" s="26"/>
      <c r="F67" s="26"/>
      <c r="G67" s="26"/>
      <c r="H67" s="26"/>
      <c r="I67" s="26"/>
      <c r="J67" s="26"/>
      <c r="K67" s="26"/>
      <c r="L67" s="24"/>
      <c r="M67" s="25" t="s">
        <v>25</v>
      </c>
      <c r="N67" s="142"/>
      <c r="O67" s="142"/>
      <c r="P67" s="142"/>
      <c r="Q67" s="142"/>
      <c r="R67" s="142"/>
      <c r="S67" s="142"/>
      <c r="T67" s="1" t="s">
        <v>26</v>
      </c>
    </row>
    <row r="68" spans="5:20" ht="15">
      <c r="E68" s="26"/>
      <c r="F68" s="26"/>
      <c r="G68" s="26"/>
      <c r="H68" s="26"/>
      <c r="I68" s="26"/>
      <c r="J68" s="26"/>
      <c r="K68" s="26"/>
      <c r="L68" s="24"/>
      <c r="M68" s="25" t="s">
        <v>25</v>
      </c>
      <c r="N68" s="142"/>
      <c r="O68" s="142"/>
      <c r="P68" s="142"/>
      <c r="Q68" s="142"/>
      <c r="R68" s="142"/>
      <c r="S68" s="142"/>
      <c r="T68" s="1" t="s">
        <v>26</v>
      </c>
    </row>
    <row r="69" spans="5:20" ht="15">
      <c r="E69" s="26"/>
      <c r="F69" s="26"/>
      <c r="G69" s="26"/>
      <c r="H69" s="26"/>
      <c r="I69" s="26"/>
      <c r="J69" s="26"/>
      <c r="K69" s="26"/>
      <c r="L69" s="24"/>
      <c r="M69" s="25" t="s">
        <v>25</v>
      </c>
      <c r="N69" s="142"/>
      <c r="O69" s="142"/>
      <c r="P69" s="142"/>
      <c r="Q69" s="142"/>
      <c r="R69" s="142"/>
      <c r="S69" s="142"/>
      <c r="T69" s="1" t="s">
        <v>26</v>
      </c>
    </row>
    <row r="70" spans="5:20" ht="15">
      <c r="E70" s="23"/>
      <c r="F70" s="23"/>
      <c r="G70" s="23"/>
      <c r="H70" s="23"/>
      <c r="I70" s="23"/>
      <c r="J70" s="23"/>
      <c r="K70" s="23"/>
      <c r="L70" s="24"/>
      <c r="M70" s="25" t="s">
        <v>25</v>
      </c>
      <c r="N70" s="142"/>
      <c r="O70" s="142"/>
      <c r="P70" s="142"/>
      <c r="Q70" s="142"/>
      <c r="R70" s="142"/>
      <c r="S70" s="142"/>
      <c r="T70" s="1" t="s">
        <v>26</v>
      </c>
    </row>
  </sheetData>
  <sheetProtection selectLockedCells="1" selectUnlockedCells="1"/>
  <mergeCells count="28">
    <mergeCell ref="N65:S65"/>
    <mergeCell ref="N66:S66"/>
    <mergeCell ref="N67:S67"/>
    <mergeCell ref="N68:S68"/>
    <mergeCell ref="N69:S69"/>
    <mergeCell ref="N70:S70"/>
    <mergeCell ref="Y11:Y12"/>
    <mergeCell ref="Z11:Z12"/>
    <mergeCell ref="AA11:AA12"/>
    <mergeCell ref="AB11:AB12"/>
    <mergeCell ref="N63:S63"/>
    <mergeCell ref="N64:S64"/>
    <mergeCell ref="J11:J12"/>
    <mergeCell ref="K11:K12"/>
    <mergeCell ref="L11:L12"/>
    <mergeCell ref="M11:V11"/>
    <mergeCell ref="W11:W12"/>
    <mergeCell ref="X11:X12"/>
    <mergeCell ref="B1:AB1"/>
    <mergeCell ref="B7:AB7"/>
    <mergeCell ref="E8:AB8"/>
    <mergeCell ref="B11:B12"/>
    <mergeCell ref="C11:C12"/>
    <mergeCell ref="E11:E12"/>
    <mergeCell ref="F11:F12"/>
    <mergeCell ref="G11:G12"/>
    <mergeCell ref="H11:H12"/>
    <mergeCell ref="I11:I12"/>
  </mergeCells>
  <conditionalFormatting sqref="AB28 AB33 AB35:AB61">
    <cfRule type="cellIs" priority="24" dxfId="126" operator="equal" stopIfTrue="1">
      <formula>"I"</formula>
    </cfRule>
  </conditionalFormatting>
  <conditionalFormatting sqref="AB24">
    <cfRule type="cellIs" priority="22" dxfId="126" operator="equal" stopIfTrue="1">
      <formula>"I"</formula>
    </cfRule>
  </conditionalFormatting>
  <conditionalFormatting sqref="AB15">
    <cfRule type="cellIs" priority="20" dxfId="126" operator="equal" stopIfTrue="1">
      <formula>"I"</formula>
    </cfRule>
  </conditionalFormatting>
  <conditionalFormatting sqref="AB19">
    <cfRule type="cellIs" priority="12" dxfId="126" operator="equal" stopIfTrue="1">
      <formula>"I"</formula>
    </cfRule>
  </conditionalFormatting>
  <conditionalFormatting sqref="AB13:AB14">
    <cfRule type="cellIs" priority="16" dxfId="126" operator="equal" stopIfTrue="1">
      <formula>"I"</formula>
    </cfRule>
  </conditionalFormatting>
  <conditionalFormatting sqref="AB16">
    <cfRule type="cellIs" priority="15" dxfId="126" operator="equal" stopIfTrue="1">
      <formula>"I"</formula>
    </cfRule>
  </conditionalFormatting>
  <conditionalFormatting sqref="AB17">
    <cfRule type="cellIs" priority="14" dxfId="126" operator="equal" stopIfTrue="1">
      <formula>"I"</formula>
    </cfRule>
  </conditionalFormatting>
  <conditionalFormatting sqref="AB18">
    <cfRule type="cellIs" priority="13" dxfId="126" operator="equal" stopIfTrue="1">
      <formula>"I"</formula>
    </cfRule>
  </conditionalFormatting>
  <conditionalFormatting sqref="AB20">
    <cfRule type="cellIs" priority="11" dxfId="126" operator="equal" stopIfTrue="1">
      <formula>"I"</formula>
    </cfRule>
  </conditionalFormatting>
  <conditionalFormatting sqref="AB21">
    <cfRule type="cellIs" priority="10" dxfId="126" operator="equal" stopIfTrue="1">
      <formula>"I"</formula>
    </cfRule>
  </conditionalFormatting>
  <conditionalFormatting sqref="AB22">
    <cfRule type="cellIs" priority="9" dxfId="126" operator="equal" stopIfTrue="1">
      <formula>"I"</formula>
    </cfRule>
  </conditionalFormatting>
  <conditionalFormatting sqref="AB23">
    <cfRule type="cellIs" priority="8" dxfId="126" operator="equal" stopIfTrue="1">
      <formula>"I"</formula>
    </cfRule>
  </conditionalFormatting>
  <conditionalFormatting sqref="AB25">
    <cfRule type="cellIs" priority="7" dxfId="126" operator="equal" stopIfTrue="1">
      <formula>"I"</formula>
    </cfRule>
  </conditionalFormatting>
  <conditionalFormatting sqref="AB26">
    <cfRule type="cellIs" priority="6" dxfId="126" operator="equal" stopIfTrue="1">
      <formula>"I"</formula>
    </cfRule>
  </conditionalFormatting>
  <conditionalFormatting sqref="AB27">
    <cfRule type="cellIs" priority="5" dxfId="126" operator="equal" stopIfTrue="1">
      <formula>"I"</formula>
    </cfRule>
  </conditionalFormatting>
  <conditionalFormatting sqref="AB29">
    <cfRule type="cellIs" priority="4" dxfId="126" operator="equal" stopIfTrue="1">
      <formula>"I"</formula>
    </cfRule>
  </conditionalFormatting>
  <conditionalFormatting sqref="AB30">
    <cfRule type="cellIs" priority="3" dxfId="126" operator="equal" stopIfTrue="1">
      <formula>"I"</formula>
    </cfRule>
  </conditionalFormatting>
  <conditionalFormatting sqref="AB31">
    <cfRule type="cellIs" priority="2" dxfId="126" operator="equal" stopIfTrue="1">
      <formula>"I"</formula>
    </cfRule>
  </conditionalFormatting>
  <conditionalFormatting sqref="AB32">
    <cfRule type="cellIs" priority="1" dxfId="126" operator="equal" stopIfTrue="1">
      <formula>"I"</formula>
    </cfRule>
  </conditionalFormatting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dcterms:modified xsi:type="dcterms:W3CDTF">2023-12-20T11:31:22Z</dcterms:modified>
  <cp:category/>
  <cp:version/>
  <cp:contentType/>
  <cp:contentStatus/>
</cp:coreProperties>
</file>